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4" activeTab="4"/>
  </bookViews>
  <sheets>
    <sheet name="2013" sheetId="1" r:id="rId1"/>
    <sheet name="créneaux 2013" sheetId="2" r:id="rId2"/>
    <sheet name="2012" sheetId="3" r:id="rId3"/>
    <sheet name="Par relayeur 2013" sheetId="4" r:id="rId4"/>
    <sheet name="meilleurs chrono 2013" sheetId="5" r:id="rId5"/>
  </sheets>
  <definedNames>
    <definedName name="_xlnm._FilterDatabase" localSheetId="0" hidden="1">'2013'!$A$1:$N$301</definedName>
  </definedNames>
  <calcPr fullCalcOnLoad="1"/>
</workbook>
</file>

<file path=xl/sharedStrings.xml><?xml version="1.0" encoding="utf-8"?>
<sst xmlns="http://schemas.openxmlformats.org/spreadsheetml/2006/main" count="1269" uniqueCount="169">
  <si>
    <t>km</t>
  </si>
  <si>
    <t>Nom</t>
  </si>
  <si>
    <t>Prénom</t>
  </si>
  <si>
    <t>Temps individuel</t>
  </si>
  <si>
    <t>Temps cumulé</t>
  </si>
  <si>
    <t>Nolius</t>
  </si>
  <si>
    <t>José</t>
  </si>
  <si>
    <t>Revet</t>
  </si>
  <si>
    <t>Romain</t>
  </si>
  <si>
    <t>Heintz</t>
  </si>
  <si>
    <t>René</t>
  </si>
  <si>
    <t>Hommes</t>
  </si>
  <si>
    <t xml:space="preserve">Lejeail </t>
  </si>
  <si>
    <t>Yannick</t>
  </si>
  <si>
    <t>WR</t>
  </si>
  <si>
    <t xml:space="preserve">2 min 11 s 96 </t>
  </si>
  <si>
    <t xml:space="preserve">Nolius </t>
  </si>
  <si>
    <t>F R</t>
  </si>
  <si>
    <t xml:space="preserve">2 min 13 s 96 </t>
  </si>
  <si>
    <t>Femmes</t>
  </si>
  <si>
    <t xml:space="preserve">2 min 28 s 98 </t>
  </si>
  <si>
    <t>FR</t>
  </si>
  <si>
    <t xml:space="preserve">2 min 31 s 93 </t>
  </si>
  <si>
    <t>Lemonnier</t>
  </si>
  <si>
    <t>Guillaume</t>
  </si>
  <si>
    <t>Laurent</t>
  </si>
  <si>
    <t>Morel</t>
  </si>
  <si>
    <t>Marine</t>
  </si>
  <si>
    <t>Maillot</t>
  </si>
  <si>
    <t>Quentin</t>
  </si>
  <si>
    <t>Planage</t>
  </si>
  <si>
    <t>Gabrielle</t>
  </si>
  <si>
    <t>Julie</t>
  </si>
  <si>
    <t>Matthieu</t>
  </si>
  <si>
    <t>Foucard</t>
  </si>
  <si>
    <t>Sabine</t>
  </si>
  <si>
    <t>Van Den Brink</t>
  </si>
  <si>
    <t>Barbara</t>
  </si>
  <si>
    <t>Lecroq</t>
  </si>
  <si>
    <t>Thierry</t>
  </si>
  <si>
    <t>matthieu</t>
  </si>
  <si>
    <t>van Den Brink</t>
  </si>
  <si>
    <t>Simon</t>
  </si>
  <si>
    <t>Marie</t>
  </si>
  <si>
    <t>Emmanuelle</t>
  </si>
  <si>
    <t>Fîllatre</t>
  </si>
  <si>
    <t>Béatrice</t>
  </si>
  <si>
    <t>Labarre</t>
  </si>
  <si>
    <t>Christel</t>
  </si>
  <si>
    <t>Martin</t>
  </si>
  <si>
    <t>Rassolo</t>
  </si>
  <si>
    <t>Anne</t>
  </si>
  <si>
    <t>Gajan</t>
  </si>
  <si>
    <t>Marie-Claire</t>
  </si>
  <si>
    <t>Dehail</t>
  </si>
  <si>
    <t>Maxime</t>
  </si>
  <si>
    <t>lFillâtre</t>
  </si>
  <si>
    <t>Beatrice</t>
  </si>
  <si>
    <t>Tetelin</t>
  </si>
  <si>
    <t>Julien</t>
  </si>
  <si>
    <t>Lefebvre</t>
  </si>
  <si>
    <t>Nathan</t>
  </si>
  <si>
    <t>Coudray</t>
  </si>
  <si>
    <t>Bourlon</t>
  </si>
  <si>
    <t>Bruno</t>
  </si>
  <si>
    <t>His</t>
  </si>
  <si>
    <t>Celine</t>
  </si>
  <si>
    <t>Douville</t>
  </si>
  <si>
    <t>Guilaine</t>
  </si>
  <si>
    <t>Chicot</t>
  </si>
  <si>
    <t>Norbert</t>
  </si>
  <si>
    <t>Saunier</t>
  </si>
  <si>
    <t>Nicolas</t>
  </si>
  <si>
    <t>Benesville</t>
  </si>
  <si>
    <t>Emmanuel</t>
  </si>
  <si>
    <t>Eric</t>
  </si>
  <si>
    <t>Vadeleau</t>
  </si>
  <si>
    <t>Xavier</t>
  </si>
  <si>
    <t>Grimal</t>
  </si>
  <si>
    <t>Françoise</t>
  </si>
  <si>
    <t>Bel</t>
  </si>
  <si>
    <t>Baptiste</t>
  </si>
  <si>
    <t>Catherine</t>
  </si>
  <si>
    <t>Morlet</t>
  </si>
  <si>
    <t>Jean François</t>
  </si>
  <si>
    <t>Delobel</t>
  </si>
  <si>
    <t>Jean Louis</t>
  </si>
  <si>
    <t>Quesnel</t>
  </si>
  <si>
    <t xml:space="preserve">Hebert </t>
  </si>
  <si>
    <t>Marc</t>
  </si>
  <si>
    <t>Cavé</t>
  </si>
  <si>
    <t>Forgar</t>
  </si>
  <si>
    <t>Aymerick</t>
  </si>
  <si>
    <t>Horlaville</t>
  </si>
  <si>
    <t>Christian</t>
  </si>
  <si>
    <t>Lemarchand</t>
  </si>
  <si>
    <t>Eva</t>
  </si>
  <si>
    <t>Reynauld</t>
  </si>
  <si>
    <t>Abel</t>
  </si>
  <si>
    <t>Pavie</t>
  </si>
  <si>
    <t>Collectif</t>
  </si>
  <si>
    <t>Moyenne</t>
  </si>
  <si>
    <t>Moyenne prévue</t>
  </si>
  <si>
    <t>Temps au km</t>
  </si>
  <si>
    <t>relais</t>
  </si>
  <si>
    <t>distance</t>
  </si>
  <si>
    <t>tour</t>
  </si>
  <si>
    <t>Créneau</t>
  </si>
  <si>
    <t>MOREL</t>
  </si>
  <si>
    <t>Toute la journée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</si>
  <si>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</si>
  <si>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</si>
  <si>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</si>
  <si>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</si>
  <si>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</si>
  <si>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</si>
  <si>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</si>
  <si>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</si>
  <si>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LEJEAIL</t>
  </si>
  <si>
    <t>Christine</t>
  </si>
  <si>
    <t>HAVE</t>
  </si>
  <si>
    <t>Stéphane</t>
  </si>
  <si>
    <t>NOLIUS</t>
  </si>
  <si>
    <t>Patricia</t>
  </si>
  <si>
    <t>HORLAVILLE</t>
  </si>
  <si>
    <t>LEMONNIER</t>
  </si>
  <si>
    <t>Laurent (x3)</t>
  </si>
  <si>
    <t>LEMARCHAND</t>
  </si>
  <si>
    <t>PARRET</t>
  </si>
  <si>
    <t>PAVIE</t>
  </si>
  <si>
    <t xml:space="preserve">Christian </t>
  </si>
  <si>
    <t>RASOLO</t>
  </si>
  <si>
    <t>Alexandre</t>
  </si>
  <si>
    <t>BENESVILLE</t>
  </si>
  <si>
    <t>LECROQ</t>
  </si>
  <si>
    <t>BOURLON</t>
  </si>
  <si>
    <t>DOUVILLE Guylaine et Jean-Francçois</t>
  </si>
  <si>
    <t>BOURNISIEN</t>
  </si>
  <si>
    <t>BACHELET</t>
  </si>
  <si>
    <t>Moyenne actuelle</t>
  </si>
  <si>
    <t>Project. Distance</t>
  </si>
  <si>
    <t>Tmps rest.</t>
  </si>
  <si>
    <t>Elise</t>
  </si>
  <si>
    <t>VAN DEN BRINK</t>
  </si>
  <si>
    <t>QUENEL</t>
  </si>
  <si>
    <t>Erick</t>
  </si>
  <si>
    <t>MORLET</t>
  </si>
  <si>
    <t>RASSOLO</t>
  </si>
  <si>
    <t>DOUVILLE</t>
  </si>
  <si>
    <t>BILOQUET</t>
  </si>
  <si>
    <t>Brigitte</t>
  </si>
  <si>
    <t>H ou F</t>
  </si>
  <si>
    <t>TR</t>
  </si>
  <si>
    <t>TH</t>
  </si>
  <si>
    <t>TF</t>
  </si>
  <si>
    <t>Bastien</t>
  </si>
  <si>
    <t>TEXEIRA</t>
  </si>
  <si>
    <t>THIBURS</t>
  </si>
  <si>
    <t>Alain</t>
  </si>
  <si>
    <t>Leonard</t>
  </si>
  <si>
    <t>LANDAIS</t>
  </si>
  <si>
    <t>Passant</t>
  </si>
  <si>
    <t>Anouck</t>
  </si>
  <si>
    <t>VIENNET</t>
  </si>
  <si>
    <t>Victor</t>
  </si>
  <si>
    <t>HORLAVille</t>
  </si>
  <si>
    <t>Angélique</t>
  </si>
  <si>
    <t>COLLECTIF</t>
  </si>
  <si>
    <t>Km/h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</si>
</sst>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h:mm:ss;@"/>
    <numFmt numFmtId="167" formatCode="[$-F400]h:mm:ss\ AM/PM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21" fontId="1" fillId="33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43" fontId="0" fillId="0" borderId="0" xfId="47" applyAlignment="1">
      <alignment/>
    </xf>
    <xf numFmtId="0" fontId="1" fillId="0" borderId="12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2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0" fillId="0" borderId="0" xfId="47" applyBorder="1" applyAlignment="1">
      <alignment/>
    </xf>
    <xf numFmtId="21" fontId="1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2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167" fontId="2" fillId="34" borderId="15" xfId="0" applyNumberFormat="1" applyFont="1" applyFill="1" applyBorder="1" applyAlignment="1">
      <alignment/>
    </xf>
    <xf numFmtId="167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43" fontId="5" fillId="34" borderId="18" xfId="47" applyFont="1" applyFill="1" applyBorder="1" applyAlignment="1">
      <alignment/>
    </xf>
    <xf numFmtId="43" fontId="5" fillId="34" borderId="19" xfId="47" applyFont="1" applyFill="1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zoomScale="85" zoomScaleNormal="85" zoomScalePageLayoutView="0" workbookViewId="0" topLeftCell="A201">
      <selection activeCell="A1" sqref="A1:IV16384"/>
    </sheetView>
  </sheetViews>
  <sheetFormatPr defaultColWidth="11.57421875" defaultRowHeight="12.75"/>
  <cols>
    <col min="1" max="1" width="9.57421875" style="1" bestFit="1" customWidth="1"/>
    <col min="2" max="2" width="17.00390625" style="14" customWidth="1"/>
    <col min="3" max="3" width="16.8515625" style="14" customWidth="1"/>
    <col min="4" max="4" width="20.00390625" style="23" customWidth="1"/>
    <col min="5" max="5" width="16.7109375" style="23" customWidth="1"/>
    <col min="6" max="6" width="15.421875" style="23" customWidth="1"/>
    <col min="7" max="7" width="17.7109375" style="1" bestFit="1" customWidth="1"/>
    <col min="8" max="8" width="11.57421875" style="1" customWidth="1"/>
    <col min="9" max="9" width="12.421875" style="1" bestFit="1" customWidth="1"/>
    <col min="10" max="10" width="11.57421875" style="1" customWidth="1"/>
    <col min="11" max="12" width="11.57421875" style="21" customWidth="1"/>
    <col min="13" max="16384" width="11.57421875" style="1" customWidth="1"/>
  </cols>
  <sheetData>
    <row r="1" spans="1:12" ht="15.75">
      <c r="A1" s="3" t="s">
        <v>0</v>
      </c>
      <c r="B1" s="13" t="s">
        <v>1</v>
      </c>
      <c r="C1" s="13" t="s">
        <v>2</v>
      </c>
      <c r="D1" s="22" t="s">
        <v>3</v>
      </c>
      <c r="E1" s="22" t="s">
        <v>4</v>
      </c>
      <c r="F1" s="22" t="s">
        <v>103</v>
      </c>
      <c r="G1" s="24"/>
      <c r="H1" s="24"/>
      <c r="I1" s="24"/>
      <c r="J1" s="25" t="s">
        <v>151</v>
      </c>
      <c r="K1" s="20" t="s">
        <v>153</v>
      </c>
      <c r="L1" s="20" t="s">
        <v>154</v>
      </c>
    </row>
    <row r="2" spans="1:12" ht="15">
      <c r="A2" s="12">
        <v>0.5</v>
      </c>
      <c r="B2" s="14" t="s">
        <v>122</v>
      </c>
      <c r="C2" s="14" t="s">
        <v>6</v>
      </c>
      <c r="D2" s="23">
        <v>0.0020833333333333333</v>
      </c>
      <c r="E2" s="23">
        <f>D2</f>
        <v>0.0020833333333333333</v>
      </c>
      <c r="F2" s="23">
        <f aca="true" t="shared" si="0" ref="F2:F65">2*D2</f>
        <v>0.004166666666666667</v>
      </c>
      <c r="G2" s="24"/>
      <c r="H2" s="24"/>
      <c r="I2" s="24"/>
      <c r="J2" s="24">
        <v>1</v>
      </c>
      <c r="K2" s="21">
        <f aca="true" t="shared" si="1" ref="K2:K65">IF(J2=1,D2,"01:00:00")</f>
        <v>0.0020833333333333333</v>
      </c>
      <c r="L2" s="21" t="str">
        <f aca="true" t="shared" si="2" ref="L2:L65">IF(J2=2,D2,"01:00:00")</f>
        <v>01:00:00</v>
      </c>
    </row>
    <row r="3" spans="1:12" ht="15">
      <c r="A3" s="12">
        <f aca="true" t="shared" si="3" ref="A3:A66">A2+0.5</f>
        <v>1</v>
      </c>
      <c r="B3" s="14" t="s">
        <v>137</v>
      </c>
      <c r="C3" s="14" t="s">
        <v>123</v>
      </c>
      <c r="D3" s="23">
        <v>0.0020833333333333333</v>
      </c>
      <c r="E3" s="23">
        <f aca="true" t="shared" si="4" ref="E3:E66">D3+E2</f>
        <v>0.004166666666666667</v>
      </c>
      <c r="F3" s="23">
        <f t="shared" si="0"/>
        <v>0.004166666666666667</v>
      </c>
      <c r="G3" s="26" t="s">
        <v>11</v>
      </c>
      <c r="H3" s="26"/>
      <c r="I3" s="24"/>
      <c r="J3" s="24">
        <v>2</v>
      </c>
      <c r="K3" s="21" t="str">
        <f t="shared" si="1"/>
        <v>01:00:00</v>
      </c>
      <c r="L3" s="21">
        <f t="shared" si="2"/>
        <v>0.0020833333333333333</v>
      </c>
    </row>
    <row r="4" spans="1:12" ht="15.75">
      <c r="A4" s="12">
        <f t="shared" si="3"/>
        <v>1.5</v>
      </c>
      <c r="B4" s="14" t="s">
        <v>122</v>
      </c>
      <c r="C4" s="14" t="s">
        <v>6</v>
      </c>
      <c r="D4" s="23">
        <v>0.001597222222222222</v>
      </c>
      <c r="E4" s="23">
        <f t="shared" si="4"/>
        <v>0.005763888888888889</v>
      </c>
      <c r="F4" s="23">
        <f t="shared" si="0"/>
        <v>0.003194444444444444</v>
      </c>
      <c r="G4" s="18" t="s">
        <v>152</v>
      </c>
      <c r="H4" s="19">
        <f>MIN(K2:K190)</f>
        <v>0.0010648148148148147</v>
      </c>
      <c r="I4" s="25" t="s">
        <v>134</v>
      </c>
      <c r="J4" s="24">
        <v>1</v>
      </c>
      <c r="K4" s="21">
        <f t="shared" si="1"/>
        <v>0.001597222222222222</v>
      </c>
      <c r="L4" s="21" t="str">
        <f t="shared" si="2"/>
        <v>01:00:00</v>
      </c>
    </row>
    <row r="5" spans="1:12" ht="15">
      <c r="A5" s="12">
        <f t="shared" si="3"/>
        <v>2</v>
      </c>
      <c r="B5" s="14" t="s">
        <v>137</v>
      </c>
      <c r="C5" s="14" t="s">
        <v>123</v>
      </c>
      <c r="D5" s="23">
        <v>0.001967592592592593</v>
      </c>
      <c r="E5" s="23">
        <f t="shared" si="4"/>
        <v>0.0077314814814814815</v>
      </c>
      <c r="F5" s="23">
        <f t="shared" si="0"/>
        <v>0.003935185185185186</v>
      </c>
      <c r="G5" s="6" t="s">
        <v>14</v>
      </c>
      <c r="H5" s="8" t="s">
        <v>15</v>
      </c>
      <c r="I5" s="24"/>
      <c r="J5" s="24">
        <v>2</v>
      </c>
      <c r="K5" s="21" t="str">
        <f t="shared" si="1"/>
        <v>01:00:00</v>
      </c>
      <c r="L5" s="21">
        <f t="shared" si="2"/>
        <v>0.001967592592592593</v>
      </c>
    </row>
    <row r="6" spans="1:12" ht="15">
      <c r="A6" s="12">
        <f t="shared" si="3"/>
        <v>2.5</v>
      </c>
      <c r="B6" s="14" t="s">
        <v>122</v>
      </c>
      <c r="C6" s="14" t="s">
        <v>6</v>
      </c>
      <c r="D6" s="23">
        <v>0.0015856481481481479</v>
      </c>
      <c r="E6" s="23">
        <f t="shared" si="4"/>
        <v>0.00931712962962963</v>
      </c>
      <c r="F6" s="23">
        <f t="shared" si="0"/>
        <v>0.0031712962962962958</v>
      </c>
      <c r="G6" s="6" t="s">
        <v>17</v>
      </c>
      <c r="H6" s="8" t="s">
        <v>18</v>
      </c>
      <c r="I6" s="24"/>
      <c r="J6" s="24">
        <v>1</v>
      </c>
      <c r="K6" s="21">
        <f t="shared" si="1"/>
        <v>0.0015856481481481479</v>
      </c>
      <c r="L6" s="21" t="str">
        <f t="shared" si="2"/>
        <v>01:00:00</v>
      </c>
    </row>
    <row r="7" spans="1:12" ht="15">
      <c r="A7" s="12">
        <f t="shared" si="3"/>
        <v>3</v>
      </c>
      <c r="B7" s="14" t="s">
        <v>137</v>
      </c>
      <c r="C7" s="14" t="s">
        <v>123</v>
      </c>
      <c r="D7" s="23">
        <v>0.001990740740740741</v>
      </c>
      <c r="E7" s="23">
        <f t="shared" si="4"/>
        <v>0.011307870370370371</v>
      </c>
      <c r="F7" s="23">
        <f t="shared" si="0"/>
        <v>0.003981481481481482</v>
      </c>
      <c r="G7" s="26" t="s">
        <v>19</v>
      </c>
      <c r="H7" s="26"/>
      <c r="I7" s="24"/>
      <c r="J7" s="24">
        <v>2</v>
      </c>
      <c r="K7" s="21" t="str">
        <f t="shared" si="1"/>
        <v>01:00:00</v>
      </c>
      <c r="L7" s="21">
        <f t="shared" si="2"/>
        <v>0.001990740740740741</v>
      </c>
    </row>
    <row r="8" spans="1:12" ht="15.75">
      <c r="A8" s="12">
        <f t="shared" si="3"/>
        <v>3.5</v>
      </c>
      <c r="B8" s="14" t="s">
        <v>122</v>
      </c>
      <c r="C8" s="14" t="s">
        <v>6</v>
      </c>
      <c r="D8" s="23">
        <v>0.0015277777777777779</v>
      </c>
      <c r="E8" s="23">
        <f t="shared" si="4"/>
        <v>0.012835648148148148</v>
      </c>
      <c r="F8" s="23">
        <f t="shared" si="0"/>
        <v>0.0030555555555555557</v>
      </c>
      <c r="G8" s="28" t="s">
        <v>152</v>
      </c>
      <c r="H8" s="32">
        <f>MIN(L2:L1813)</f>
        <v>0.001365740740740741</v>
      </c>
      <c r="I8" s="25" t="s">
        <v>147</v>
      </c>
      <c r="J8" s="24">
        <v>1</v>
      </c>
      <c r="K8" s="21">
        <f t="shared" si="1"/>
        <v>0.0015277777777777779</v>
      </c>
      <c r="L8" s="21" t="str">
        <f t="shared" si="2"/>
        <v>01:00:00</v>
      </c>
    </row>
    <row r="9" spans="1:12" ht="15">
      <c r="A9" s="12">
        <f t="shared" si="3"/>
        <v>4</v>
      </c>
      <c r="B9" s="14" t="s">
        <v>137</v>
      </c>
      <c r="C9" s="14" t="s">
        <v>123</v>
      </c>
      <c r="D9" s="23">
        <v>0.0019097222222222222</v>
      </c>
      <c r="E9" s="23">
        <f t="shared" si="4"/>
        <v>0.01474537037037037</v>
      </c>
      <c r="F9" s="23">
        <f t="shared" si="0"/>
        <v>0.0038194444444444443</v>
      </c>
      <c r="G9" s="6" t="s">
        <v>14</v>
      </c>
      <c r="H9" s="8" t="s">
        <v>20</v>
      </c>
      <c r="I9" s="24"/>
      <c r="J9" s="24">
        <v>2</v>
      </c>
      <c r="K9" s="21" t="str">
        <f t="shared" si="1"/>
        <v>01:00:00</v>
      </c>
      <c r="L9" s="21">
        <f t="shared" si="2"/>
        <v>0.0019097222222222222</v>
      </c>
    </row>
    <row r="10" spans="1:12" ht="15">
      <c r="A10" s="12">
        <f t="shared" si="3"/>
        <v>4.5</v>
      </c>
      <c r="B10" s="14" t="s">
        <v>122</v>
      </c>
      <c r="C10" s="14" t="s">
        <v>6</v>
      </c>
      <c r="D10" s="23">
        <v>0.0012731481481481483</v>
      </c>
      <c r="E10" s="23">
        <f t="shared" si="4"/>
        <v>0.01601851851851852</v>
      </c>
      <c r="F10" s="23">
        <f t="shared" si="0"/>
        <v>0.0025462962962962965</v>
      </c>
      <c r="G10" s="6" t="s">
        <v>21</v>
      </c>
      <c r="H10" s="8" t="s">
        <v>22</v>
      </c>
      <c r="I10" s="24"/>
      <c r="J10" s="24">
        <v>1</v>
      </c>
      <c r="K10" s="21">
        <f t="shared" si="1"/>
        <v>0.0012731481481481483</v>
      </c>
      <c r="L10" s="21" t="str">
        <f t="shared" si="2"/>
        <v>01:00:00</v>
      </c>
    </row>
    <row r="11" spans="1:12" ht="15">
      <c r="A11" s="12">
        <f t="shared" si="3"/>
        <v>5</v>
      </c>
      <c r="B11" s="14" t="s">
        <v>137</v>
      </c>
      <c r="C11" s="14" t="s">
        <v>123</v>
      </c>
      <c r="D11" s="23">
        <v>0.0018055555555555557</v>
      </c>
      <c r="E11" s="23">
        <f t="shared" si="4"/>
        <v>0.017824074074074076</v>
      </c>
      <c r="F11" s="23">
        <f t="shared" si="0"/>
        <v>0.0036111111111111114</v>
      </c>
      <c r="G11" s="24" t="s">
        <v>102</v>
      </c>
      <c r="H11" s="27">
        <v>0.001388888888888889</v>
      </c>
      <c r="I11" s="24"/>
      <c r="J11" s="24">
        <v>2</v>
      </c>
      <c r="K11" s="21" t="str">
        <f t="shared" si="1"/>
        <v>01:00:00</v>
      </c>
      <c r="L11" s="21">
        <f t="shared" si="2"/>
        <v>0.0018055555555555557</v>
      </c>
    </row>
    <row r="12" spans="1:12" ht="15">
      <c r="A12" s="12">
        <f t="shared" si="3"/>
        <v>5.5</v>
      </c>
      <c r="B12" s="14" t="s">
        <v>122</v>
      </c>
      <c r="C12" s="14" t="s">
        <v>6</v>
      </c>
      <c r="D12" s="23">
        <v>0.0012962962962962963</v>
      </c>
      <c r="E12" s="23">
        <f t="shared" si="4"/>
        <v>0.01912037037037037</v>
      </c>
      <c r="F12" s="23">
        <f t="shared" si="0"/>
        <v>0.0025925925925925925</v>
      </c>
      <c r="G12" s="29"/>
      <c r="H12" s="29"/>
      <c r="I12" s="24"/>
      <c r="J12" s="24">
        <v>1</v>
      </c>
      <c r="K12" s="21">
        <f t="shared" si="1"/>
        <v>0.0012962962962962963</v>
      </c>
      <c r="L12" s="21" t="str">
        <f t="shared" si="2"/>
        <v>01:00:00</v>
      </c>
    </row>
    <row r="13" spans="1:12" ht="15">
      <c r="A13" s="12">
        <f t="shared" si="3"/>
        <v>6</v>
      </c>
      <c r="B13" s="14" t="s">
        <v>137</v>
      </c>
      <c r="C13" s="14" t="s">
        <v>123</v>
      </c>
      <c r="D13" s="23">
        <v>0.0017939814814814815</v>
      </c>
      <c r="E13" s="23">
        <f t="shared" si="4"/>
        <v>0.02091435185185185</v>
      </c>
      <c r="F13" s="23">
        <f t="shared" si="0"/>
        <v>0.003587962962962963</v>
      </c>
      <c r="G13" s="15" t="s">
        <v>104</v>
      </c>
      <c r="H13" s="15" t="s">
        <v>106</v>
      </c>
      <c r="I13" s="15" t="s">
        <v>105</v>
      </c>
      <c r="J13" s="24">
        <v>2</v>
      </c>
      <c r="K13" s="21" t="str">
        <f t="shared" si="1"/>
        <v>01:00:00</v>
      </c>
      <c r="L13" s="21">
        <f t="shared" si="2"/>
        <v>0.0017939814814814815</v>
      </c>
    </row>
    <row r="14" spans="1:12" ht="15">
      <c r="A14" s="12">
        <f t="shared" si="3"/>
        <v>6.5</v>
      </c>
      <c r="B14" s="14" t="s">
        <v>122</v>
      </c>
      <c r="C14" s="14" t="s">
        <v>6</v>
      </c>
      <c r="D14" s="23">
        <v>0.0013310185185185185</v>
      </c>
      <c r="E14" s="23">
        <f t="shared" si="4"/>
        <v>0.02224537037037037</v>
      </c>
      <c r="F14" s="23">
        <f t="shared" si="0"/>
        <v>0.002662037037037037</v>
      </c>
      <c r="G14" s="15">
        <f>30*8</f>
        <v>240</v>
      </c>
      <c r="H14" s="15">
        <f>0.5</f>
        <v>0.5</v>
      </c>
      <c r="I14" s="15">
        <f>G14*H14</f>
        <v>120</v>
      </c>
      <c r="J14" s="24">
        <v>1</v>
      </c>
      <c r="K14" s="21">
        <f t="shared" si="1"/>
        <v>0.0013310185185185185</v>
      </c>
      <c r="L14" s="21" t="str">
        <f t="shared" si="2"/>
        <v>01:00:00</v>
      </c>
    </row>
    <row r="15" spans="1:12" ht="15">
      <c r="A15" s="12">
        <f t="shared" si="3"/>
        <v>7</v>
      </c>
      <c r="B15" s="14" t="s">
        <v>137</v>
      </c>
      <c r="C15" s="14" t="s">
        <v>123</v>
      </c>
      <c r="D15" s="23">
        <v>0.0018518518518518517</v>
      </c>
      <c r="E15" s="23">
        <f t="shared" si="4"/>
        <v>0.02409722222222222</v>
      </c>
      <c r="F15" s="23">
        <f t="shared" si="0"/>
        <v>0.0037037037037037034</v>
      </c>
      <c r="G15" s="24"/>
      <c r="H15" s="24"/>
      <c r="I15" s="24"/>
      <c r="J15" s="24">
        <v>2</v>
      </c>
      <c r="K15" s="21" t="str">
        <f t="shared" si="1"/>
        <v>01:00:00</v>
      </c>
      <c r="L15" s="21">
        <f t="shared" si="2"/>
        <v>0.0018518518518518517</v>
      </c>
    </row>
    <row r="16" spans="1:12" ht="15">
      <c r="A16" s="12">
        <f t="shared" si="3"/>
        <v>7.5</v>
      </c>
      <c r="B16" s="14" t="s">
        <v>122</v>
      </c>
      <c r="C16" s="14" t="s">
        <v>6</v>
      </c>
      <c r="D16" s="23">
        <v>0.001400462962962963</v>
      </c>
      <c r="E16" s="23">
        <f t="shared" si="4"/>
        <v>0.025497685185185186</v>
      </c>
      <c r="F16" s="23">
        <f t="shared" si="0"/>
        <v>0.002800925925925926</v>
      </c>
      <c r="G16" s="29" t="s">
        <v>139</v>
      </c>
      <c r="H16" s="29" t="s">
        <v>141</v>
      </c>
      <c r="I16" s="24" t="s">
        <v>140</v>
      </c>
      <c r="J16" s="24">
        <v>1</v>
      </c>
      <c r="K16" s="21">
        <f t="shared" si="1"/>
        <v>0.001400462962962963</v>
      </c>
      <c r="L16" s="21" t="str">
        <f t="shared" si="2"/>
        <v>01:00:00</v>
      </c>
    </row>
    <row r="17" spans="1:12" ht="15">
      <c r="A17" s="12">
        <f t="shared" si="3"/>
        <v>8</v>
      </c>
      <c r="B17" s="14" t="s">
        <v>137</v>
      </c>
      <c r="C17" s="14" t="s">
        <v>123</v>
      </c>
      <c r="D17" s="23">
        <v>0.0018634259259259261</v>
      </c>
      <c r="E17" s="23">
        <f t="shared" si="4"/>
        <v>0.02736111111111111</v>
      </c>
      <c r="F17" s="23">
        <f t="shared" si="0"/>
        <v>0.0037268518518518523</v>
      </c>
      <c r="G17" s="24"/>
      <c r="H17" s="24"/>
      <c r="I17" s="24"/>
      <c r="J17" s="24">
        <v>2</v>
      </c>
      <c r="K17" s="21" t="str">
        <f t="shared" si="1"/>
        <v>01:00:00</v>
      </c>
      <c r="L17" s="21">
        <f t="shared" si="2"/>
        <v>0.0018634259259259261</v>
      </c>
    </row>
    <row r="18" spans="1:12" ht="15">
      <c r="A18" s="12">
        <f t="shared" si="3"/>
        <v>8.5</v>
      </c>
      <c r="B18" s="14" t="s">
        <v>122</v>
      </c>
      <c r="C18" s="14" t="s">
        <v>6</v>
      </c>
      <c r="D18" s="23">
        <v>0.0014583333333333334</v>
      </c>
      <c r="E18" s="23">
        <f t="shared" si="4"/>
        <v>0.028819444444444443</v>
      </c>
      <c r="F18" s="23">
        <f t="shared" si="0"/>
        <v>0.002916666666666667</v>
      </c>
      <c r="G18" s="29">
        <f>100000/(7*3600+22*60)*3.6</f>
        <v>13.574660633484163</v>
      </c>
      <c r="H18" s="29">
        <f>G18*8</f>
        <v>108.5972850678733</v>
      </c>
      <c r="I18" s="24"/>
      <c r="J18" s="24">
        <v>1</v>
      </c>
      <c r="K18" s="21">
        <f t="shared" si="1"/>
        <v>0.0014583333333333334</v>
      </c>
      <c r="L18" s="21" t="str">
        <f t="shared" si="2"/>
        <v>01:00:00</v>
      </c>
    </row>
    <row r="19" spans="1:12" ht="15">
      <c r="A19" s="12">
        <f t="shared" si="3"/>
        <v>9</v>
      </c>
      <c r="B19" s="14" t="s">
        <v>137</v>
      </c>
      <c r="C19" s="14" t="s">
        <v>123</v>
      </c>
      <c r="D19" s="23">
        <v>0.0018518518518518517</v>
      </c>
      <c r="E19" s="23">
        <f t="shared" si="4"/>
        <v>0.030671296296296294</v>
      </c>
      <c r="F19" s="23">
        <f t="shared" si="0"/>
        <v>0.0037037037037037034</v>
      </c>
      <c r="G19" s="24"/>
      <c r="H19" s="24"/>
      <c r="I19" s="24"/>
      <c r="J19" s="24">
        <v>2</v>
      </c>
      <c r="K19" s="21" t="str">
        <f t="shared" si="1"/>
        <v>01:00:00</v>
      </c>
      <c r="L19" s="21">
        <f t="shared" si="2"/>
        <v>0.0018518518518518517</v>
      </c>
    </row>
    <row r="20" spans="1:12" ht="15">
      <c r="A20" s="12">
        <f t="shared" si="3"/>
        <v>9.5</v>
      </c>
      <c r="B20" s="14" t="s">
        <v>122</v>
      </c>
      <c r="C20" s="14" t="s">
        <v>6</v>
      </c>
      <c r="D20" s="23">
        <v>0.0014467592592592594</v>
      </c>
      <c r="E20" s="23">
        <f t="shared" si="4"/>
        <v>0.03211805555555555</v>
      </c>
      <c r="F20" s="23">
        <f t="shared" si="0"/>
        <v>0.002893518518518519</v>
      </c>
      <c r="G20" s="1" t="s">
        <v>139</v>
      </c>
      <c r="H20" s="1" t="s">
        <v>141</v>
      </c>
      <c r="I20" s="1" t="s">
        <v>140</v>
      </c>
      <c r="J20" s="1">
        <v>1</v>
      </c>
      <c r="K20" s="21">
        <f t="shared" si="1"/>
        <v>0.0014467592592592594</v>
      </c>
      <c r="L20" s="21" t="str">
        <f t="shared" si="2"/>
        <v>01:00:00</v>
      </c>
    </row>
    <row r="21" spans="1:12" ht="15">
      <c r="A21" s="12">
        <f t="shared" si="3"/>
        <v>10</v>
      </c>
      <c r="B21" s="14" t="s">
        <v>122</v>
      </c>
      <c r="C21" s="14" t="s">
        <v>6</v>
      </c>
      <c r="D21" s="23">
        <v>0.001574074074074074</v>
      </c>
      <c r="E21" s="23">
        <f t="shared" si="4"/>
        <v>0.03369212962962963</v>
      </c>
      <c r="F21" s="23">
        <f t="shared" si="0"/>
        <v>0.003148148148148148</v>
      </c>
      <c r="G21" s="17">
        <f aca="true" t="shared" si="5" ref="G21:G49">((A21*1000/(HOUR(E21)*3600+MINUTE(E21)*60+SECOND(E21)))*3.6)</f>
        <v>12.366884232222604</v>
      </c>
      <c r="H21" s="2">
        <f aca="true" t="shared" si="6" ref="H21:H50">"08:00:00"-E21</f>
        <v>0.2996412037037037</v>
      </c>
      <c r="I21" s="17">
        <f aca="true" t="shared" si="7" ref="I21:I49">G21/3600*(HOUR(H21)*3600+MINUTE(H21)*60+SECOND(H21))+A21</f>
        <v>98.93507385778084</v>
      </c>
      <c r="J21" s="1">
        <v>1</v>
      </c>
      <c r="K21" s="21">
        <f t="shared" si="1"/>
        <v>0.001574074074074074</v>
      </c>
      <c r="L21" s="21" t="str">
        <f t="shared" si="2"/>
        <v>01:00:00</v>
      </c>
    </row>
    <row r="22" spans="1:12" ht="15">
      <c r="A22" s="12">
        <f t="shared" si="3"/>
        <v>10.5</v>
      </c>
      <c r="B22" s="14" t="s">
        <v>137</v>
      </c>
      <c r="C22" s="14" t="s">
        <v>123</v>
      </c>
      <c r="D22" s="23">
        <v>0.0017824074074074072</v>
      </c>
      <c r="E22" s="23">
        <f t="shared" si="4"/>
        <v>0.035474537037037034</v>
      </c>
      <c r="F22" s="23">
        <f t="shared" si="0"/>
        <v>0.0035648148148148145</v>
      </c>
      <c r="G22" s="17">
        <f t="shared" si="5"/>
        <v>12.332789559543231</v>
      </c>
      <c r="H22" s="2">
        <f t="shared" si="6"/>
        <v>0.2978587962962963</v>
      </c>
      <c r="I22" s="17">
        <f t="shared" si="7"/>
        <v>98.66231647634585</v>
      </c>
      <c r="J22" s="1">
        <v>2</v>
      </c>
      <c r="K22" s="21" t="str">
        <f t="shared" si="1"/>
        <v>01:00:00</v>
      </c>
      <c r="L22" s="21">
        <f t="shared" si="2"/>
        <v>0.0017824074074074072</v>
      </c>
    </row>
    <row r="23" spans="1:12" ht="15">
      <c r="A23" s="12">
        <f t="shared" si="3"/>
        <v>11</v>
      </c>
      <c r="B23" s="14" t="s">
        <v>122</v>
      </c>
      <c r="C23" s="14" t="s">
        <v>6</v>
      </c>
      <c r="D23" s="23">
        <v>0.001990740740740741</v>
      </c>
      <c r="E23" s="23">
        <f t="shared" si="4"/>
        <v>0.03746527777777778</v>
      </c>
      <c r="F23" s="23">
        <f t="shared" si="0"/>
        <v>0.003981481481481482</v>
      </c>
      <c r="G23" s="30">
        <f t="shared" si="5"/>
        <v>12.233549582947175</v>
      </c>
      <c r="H23" s="31">
        <f t="shared" si="6"/>
        <v>0.2958680555555555</v>
      </c>
      <c r="I23" s="30">
        <f t="shared" si="7"/>
        <v>97.8683966635774</v>
      </c>
      <c r="J23" s="1">
        <v>1</v>
      </c>
      <c r="K23" s="21">
        <f t="shared" si="1"/>
        <v>0.001990740740740741</v>
      </c>
      <c r="L23" s="21" t="str">
        <f t="shared" si="2"/>
        <v>01:00:00</v>
      </c>
    </row>
    <row r="24" spans="1:12" ht="15">
      <c r="A24" s="12">
        <f t="shared" si="3"/>
        <v>11.5</v>
      </c>
      <c r="B24" s="14" t="s">
        <v>120</v>
      </c>
      <c r="C24" s="14" t="s">
        <v>121</v>
      </c>
      <c r="D24" s="23">
        <v>0.0021064814814814813</v>
      </c>
      <c r="E24" s="23">
        <f t="shared" si="4"/>
        <v>0.03957175925925926</v>
      </c>
      <c r="F24" s="23">
        <f t="shared" si="0"/>
        <v>0.004212962962962963</v>
      </c>
      <c r="G24" s="30">
        <f t="shared" si="5"/>
        <v>12.108803743784732</v>
      </c>
      <c r="H24" s="31">
        <f t="shared" si="6"/>
        <v>0.29376157407407405</v>
      </c>
      <c r="I24" s="30">
        <f t="shared" si="7"/>
        <v>96.87042995027785</v>
      </c>
      <c r="J24" s="1">
        <v>1</v>
      </c>
      <c r="K24" s="21">
        <f t="shared" si="1"/>
        <v>0.0021064814814814813</v>
      </c>
      <c r="L24" s="21" t="str">
        <f t="shared" si="2"/>
        <v>01:00:00</v>
      </c>
    </row>
    <row r="25" spans="1:12" ht="15">
      <c r="A25" s="12">
        <f t="shared" si="3"/>
        <v>12</v>
      </c>
      <c r="B25" s="14" t="s">
        <v>120</v>
      </c>
      <c r="C25" s="14" t="s">
        <v>121</v>
      </c>
      <c r="D25" s="23">
        <v>0.0021180555555555553</v>
      </c>
      <c r="E25" s="23">
        <f t="shared" si="4"/>
        <v>0.04168981481481481</v>
      </c>
      <c r="F25" s="23">
        <f t="shared" si="0"/>
        <v>0.004236111111111111</v>
      </c>
      <c r="G25" s="17">
        <f t="shared" si="5"/>
        <v>11.993337034980566</v>
      </c>
      <c r="H25" s="2">
        <f t="shared" si="6"/>
        <v>0.2916435185185185</v>
      </c>
      <c r="I25" s="17">
        <f t="shared" si="7"/>
        <v>95.94669627984453</v>
      </c>
      <c r="J25" s="1">
        <v>1</v>
      </c>
      <c r="K25" s="21">
        <f t="shared" si="1"/>
        <v>0.0021180555555555553</v>
      </c>
      <c r="L25" s="21" t="str">
        <f t="shared" si="2"/>
        <v>01:00:00</v>
      </c>
    </row>
    <row r="26" spans="1:12" ht="15">
      <c r="A26" s="12">
        <f t="shared" si="3"/>
        <v>12.5</v>
      </c>
      <c r="B26" s="14" t="s">
        <v>120</v>
      </c>
      <c r="C26" s="14" t="s">
        <v>121</v>
      </c>
      <c r="D26" s="23">
        <v>0.0020833333333333333</v>
      </c>
      <c r="E26" s="23">
        <f t="shared" si="4"/>
        <v>0.043773148148148144</v>
      </c>
      <c r="F26" s="23">
        <f t="shared" si="0"/>
        <v>0.004166666666666667</v>
      </c>
      <c r="G26" s="17">
        <f t="shared" si="5"/>
        <v>11.89846641988366</v>
      </c>
      <c r="H26" s="2">
        <f t="shared" si="6"/>
        <v>0.28956018518518517</v>
      </c>
      <c r="I26" s="17">
        <f t="shared" si="7"/>
        <v>95.18773135906928</v>
      </c>
      <c r="J26" s="1">
        <v>1</v>
      </c>
      <c r="K26" s="21">
        <f t="shared" si="1"/>
        <v>0.0020833333333333333</v>
      </c>
      <c r="L26" s="21" t="str">
        <f t="shared" si="2"/>
        <v>01:00:00</v>
      </c>
    </row>
    <row r="27" spans="1:12" ht="15">
      <c r="A27" s="12">
        <f t="shared" si="3"/>
        <v>13</v>
      </c>
      <c r="B27" s="14" t="s">
        <v>120</v>
      </c>
      <c r="C27" s="14" t="s">
        <v>121</v>
      </c>
      <c r="D27" s="23">
        <v>0.0020833333333333333</v>
      </c>
      <c r="E27" s="23">
        <f t="shared" si="4"/>
        <v>0.04585648148148148</v>
      </c>
      <c r="F27" s="23">
        <f t="shared" si="0"/>
        <v>0.004166666666666667</v>
      </c>
      <c r="G27" s="17">
        <f t="shared" si="5"/>
        <v>11.812216052498739</v>
      </c>
      <c r="H27" s="2">
        <f t="shared" si="6"/>
        <v>0.28747685185185184</v>
      </c>
      <c r="I27" s="17">
        <f t="shared" si="7"/>
        <v>94.49772841998991</v>
      </c>
      <c r="J27" s="1">
        <v>1</v>
      </c>
      <c r="K27" s="21">
        <f t="shared" si="1"/>
        <v>0.0020833333333333333</v>
      </c>
      <c r="L27" s="21" t="str">
        <f t="shared" si="2"/>
        <v>01:00:00</v>
      </c>
    </row>
    <row r="28" spans="1:12" ht="15">
      <c r="A28" s="12">
        <f t="shared" si="3"/>
        <v>13.5</v>
      </c>
      <c r="B28" s="14" t="s">
        <v>120</v>
      </c>
      <c r="C28" s="14" t="s">
        <v>121</v>
      </c>
      <c r="D28" s="23">
        <v>0.0021180555555555553</v>
      </c>
      <c r="E28" s="23">
        <f t="shared" si="4"/>
        <v>0.04797453703703703</v>
      </c>
      <c r="F28" s="23">
        <f t="shared" si="0"/>
        <v>0.004236111111111111</v>
      </c>
      <c r="G28" s="17">
        <f t="shared" si="5"/>
        <v>11.72496984318456</v>
      </c>
      <c r="H28" s="2">
        <f t="shared" si="6"/>
        <v>0.2853587962962963</v>
      </c>
      <c r="I28" s="17">
        <f t="shared" si="7"/>
        <v>93.79975874547648</v>
      </c>
      <c r="J28" s="1">
        <v>1</v>
      </c>
      <c r="K28" s="21">
        <f t="shared" si="1"/>
        <v>0.0021180555555555553</v>
      </c>
      <c r="L28" s="21" t="str">
        <f t="shared" si="2"/>
        <v>01:00:00</v>
      </c>
    </row>
    <row r="29" spans="1:12" ht="15">
      <c r="A29" s="12">
        <f t="shared" si="3"/>
        <v>14</v>
      </c>
      <c r="B29" s="14" t="s">
        <v>120</v>
      </c>
      <c r="C29" s="14" t="s">
        <v>121</v>
      </c>
      <c r="D29" s="23">
        <v>0.0020717592592592593</v>
      </c>
      <c r="E29" s="23">
        <f t="shared" si="4"/>
        <v>0.05004629629629629</v>
      </c>
      <c r="F29" s="23">
        <f t="shared" si="0"/>
        <v>0.004143518518518519</v>
      </c>
      <c r="G29" s="17">
        <f t="shared" si="5"/>
        <v>11.655874190564292</v>
      </c>
      <c r="H29" s="2">
        <f t="shared" si="6"/>
        <v>0.283287037037037</v>
      </c>
      <c r="I29" s="17">
        <f t="shared" si="7"/>
        <v>93.24699352451434</v>
      </c>
      <c r="J29" s="1">
        <v>1</v>
      </c>
      <c r="K29" s="21">
        <f t="shared" si="1"/>
        <v>0.0020717592592592593</v>
      </c>
      <c r="L29" s="21" t="str">
        <f t="shared" si="2"/>
        <v>01:00:00</v>
      </c>
    </row>
    <row r="30" spans="1:12" ht="15">
      <c r="A30" s="12">
        <f t="shared" si="3"/>
        <v>14.5</v>
      </c>
      <c r="B30" s="14" t="s">
        <v>120</v>
      </c>
      <c r="C30" s="14" t="s">
        <v>119</v>
      </c>
      <c r="D30" s="23">
        <v>0.0021296296296296298</v>
      </c>
      <c r="E30" s="23">
        <f t="shared" si="4"/>
        <v>0.05217592592592592</v>
      </c>
      <c r="F30" s="23">
        <f t="shared" si="0"/>
        <v>0.0042592592592592595</v>
      </c>
      <c r="G30" s="17">
        <f t="shared" si="5"/>
        <v>11.579414374445431</v>
      </c>
      <c r="H30" s="2">
        <f t="shared" si="6"/>
        <v>0.2811574074074074</v>
      </c>
      <c r="I30" s="17">
        <f t="shared" si="7"/>
        <v>92.63531499556345</v>
      </c>
      <c r="J30" s="1">
        <v>2</v>
      </c>
      <c r="K30" s="21" t="str">
        <f t="shared" si="1"/>
        <v>01:00:00</v>
      </c>
      <c r="L30" s="21">
        <f t="shared" si="2"/>
        <v>0.0021296296296296298</v>
      </c>
    </row>
    <row r="31" spans="1:12" ht="15">
      <c r="A31" s="12">
        <f t="shared" si="3"/>
        <v>15</v>
      </c>
      <c r="B31" s="14" t="s">
        <v>120</v>
      </c>
      <c r="C31" s="14" t="s">
        <v>119</v>
      </c>
      <c r="D31" s="23">
        <v>0.0021064814814814813</v>
      </c>
      <c r="E31" s="23">
        <f t="shared" si="4"/>
        <v>0.0542824074074074</v>
      </c>
      <c r="F31" s="23">
        <f t="shared" si="0"/>
        <v>0.004212962962962963</v>
      </c>
      <c r="G31" s="17">
        <f t="shared" si="5"/>
        <v>11.513859275053305</v>
      </c>
      <c r="H31" s="2">
        <f t="shared" si="6"/>
        <v>0.2790509259259259</v>
      </c>
      <c r="I31" s="17">
        <f t="shared" si="7"/>
        <v>92.11087420042644</v>
      </c>
      <c r="J31" s="1">
        <v>2</v>
      </c>
      <c r="K31" s="21" t="str">
        <f t="shared" si="1"/>
        <v>01:00:00</v>
      </c>
      <c r="L31" s="21">
        <f t="shared" si="2"/>
        <v>0.0021064814814814813</v>
      </c>
    </row>
    <row r="32" spans="1:12" ht="15">
      <c r="A32" s="12">
        <f t="shared" si="3"/>
        <v>15.5</v>
      </c>
      <c r="B32" s="14" t="s">
        <v>120</v>
      </c>
      <c r="C32" s="14" t="s">
        <v>119</v>
      </c>
      <c r="D32" s="23">
        <v>0.0021180555555555553</v>
      </c>
      <c r="E32" s="23">
        <f t="shared" si="4"/>
        <v>0.05640046296296295</v>
      </c>
      <c r="F32" s="23">
        <f t="shared" si="0"/>
        <v>0.004236111111111111</v>
      </c>
      <c r="G32" s="17">
        <f t="shared" si="5"/>
        <v>11.450851631438539</v>
      </c>
      <c r="H32" s="2">
        <f t="shared" si="6"/>
        <v>0.27693287037037034</v>
      </c>
      <c r="I32" s="17">
        <f t="shared" si="7"/>
        <v>91.60681305150831</v>
      </c>
      <c r="J32" s="1">
        <v>2</v>
      </c>
      <c r="K32" s="21" t="str">
        <f t="shared" si="1"/>
        <v>01:00:00</v>
      </c>
      <c r="L32" s="21">
        <f t="shared" si="2"/>
        <v>0.0021180555555555553</v>
      </c>
    </row>
    <row r="33" spans="1:12" ht="15">
      <c r="A33" s="12">
        <f t="shared" si="3"/>
        <v>16</v>
      </c>
      <c r="B33" s="14" t="s">
        <v>120</v>
      </c>
      <c r="C33" s="14" t="s">
        <v>119</v>
      </c>
      <c r="D33" s="23">
        <v>0.0020370370370370373</v>
      </c>
      <c r="E33" s="23">
        <f t="shared" si="4"/>
        <v>0.05843749999999999</v>
      </c>
      <c r="F33" s="23">
        <f t="shared" si="0"/>
        <v>0.004074074074074075</v>
      </c>
      <c r="G33" s="17">
        <f t="shared" si="5"/>
        <v>11.408199643493761</v>
      </c>
      <c r="H33" s="2">
        <f t="shared" si="6"/>
        <v>0.27489583333333334</v>
      </c>
      <c r="I33" s="17">
        <f t="shared" si="7"/>
        <v>91.26559714795009</v>
      </c>
      <c r="J33" s="1">
        <v>2</v>
      </c>
      <c r="K33" s="21" t="str">
        <f t="shared" si="1"/>
        <v>01:00:00</v>
      </c>
      <c r="L33" s="21">
        <f t="shared" si="2"/>
        <v>0.0020370370370370373</v>
      </c>
    </row>
    <row r="34" spans="1:12" ht="15">
      <c r="A34" s="12">
        <f t="shared" si="3"/>
        <v>16.5</v>
      </c>
      <c r="B34" s="14" t="s">
        <v>120</v>
      </c>
      <c r="C34" s="14" t="s">
        <v>119</v>
      </c>
      <c r="D34" s="23">
        <v>0.0020370370370370373</v>
      </c>
      <c r="E34" s="23">
        <f t="shared" si="4"/>
        <v>0.06047453703703703</v>
      </c>
      <c r="F34" s="23">
        <f t="shared" si="0"/>
        <v>0.004074074074074075</v>
      </c>
      <c r="G34" s="17">
        <f t="shared" si="5"/>
        <v>11.368421052631579</v>
      </c>
      <c r="H34" s="2">
        <f t="shared" si="6"/>
        <v>0.2728587962962963</v>
      </c>
      <c r="I34" s="17">
        <f t="shared" si="7"/>
        <v>90.94736842105263</v>
      </c>
      <c r="J34" s="1">
        <v>2</v>
      </c>
      <c r="K34" s="21" t="str">
        <f t="shared" si="1"/>
        <v>01:00:00</v>
      </c>
      <c r="L34" s="21">
        <f t="shared" si="2"/>
        <v>0.0020370370370370373</v>
      </c>
    </row>
    <row r="35" spans="1:12" ht="15">
      <c r="A35" s="12">
        <f t="shared" si="3"/>
        <v>17</v>
      </c>
      <c r="B35" s="14" t="s">
        <v>120</v>
      </c>
      <c r="C35" s="14" t="s">
        <v>119</v>
      </c>
      <c r="D35" s="23">
        <v>0.0020601851851851853</v>
      </c>
      <c r="E35" s="23">
        <f t="shared" si="4"/>
        <v>0.06253472222222221</v>
      </c>
      <c r="F35" s="23">
        <f t="shared" si="0"/>
        <v>0.004120370370370371</v>
      </c>
      <c r="G35" s="17">
        <f t="shared" si="5"/>
        <v>11.327040533037202</v>
      </c>
      <c r="H35" s="2">
        <f t="shared" si="6"/>
        <v>0.2707986111111111</v>
      </c>
      <c r="I35" s="17">
        <f t="shared" si="7"/>
        <v>90.61632426429762</v>
      </c>
      <c r="J35" s="1">
        <v>2</v>
      </c>
      <c r="K35" s="21" t="str">
        <f t="shared" si="1"/>
        <v>01:00:00</v>
      </c>
      <c r="L35" s="21">
        <f t="shared" si="2"/>
        <v>0.0020601851851851853</v>
      </c>
    </row>
    <row r="36" spans="1:12" ht="15">
      <c r="A36" s="12">
        <f t="shared" si="3"/>
        <v>17.5</v>
      </c>
      <c r="B36" s="14" t="s">
        <v>120</v>
      </c>
      <c r="C36" s="14" t="s">
        <v>121</v>
      </c>
      <c r="D36" s="23">
        <v>0.002002314814814815</v>
      </c>
      <c r="E36" s="23">
        <f t="shared" si="4"/>
        <v>0.06453703703703703</v>
      </c>
      <c r="F36" s="23">
        <f t="shared" si="0"/>
        <v>0.00400462962962963</v>
      </c>
      <c r="G36" s="17">
        <f t="shared" si="5"/>
        <v>11.29842180774749</v>
      </c>
      <c r="H36" s="2">
        <f t="shared" si="6"/>
        <v>0.2687962962962963</v>
      </c>
      <c r="I36" s="17">
        <f t="shared" si="7"/>
        <v>90.38737446197992</v>
      </c>
      <c r="J36" s="1">
        <v>1</v>
      </c>
      <c r="K36" s="21">
        <f t="shared" si="1"/>
        <v>0.002002314814814815</v>
      </c>
      <c r="L36" s="21" t="str">
        <f t="shared" si="2"/>
        <v>01:00:00</v>
      </c>
    </row>
    <row r="37" spans="1:12" ht="15">
      <c r="A37" s="12">
        <f t="shared" si="3"/>
        <v>18</v>
      </c>
      <c r="B37" s="14" t="s">
        <v>120</v>
      </c>
      <c r="C37" s="14" t="s">
        <v>119</v>
      </c>
      <c r="D37" s="23">
        <v>0.001979166666666667</v>
      </c>
      <c r="E37" s="23">
        <f t="shared" si="4"/>
        <v>0.0665162037037037</v>
      </c>
      <c r="F37" s="23">
        <f t="shared" si="0"/>
        <v>0.003958333333333334</v>
      </c>
      <c r="G37" s="17">
        <f t="shared" si="5"/>
        <v>11.275448059857316</v>
      </c>
      <c r="H37" s="2">
        <f t="shared" si="6"/>
        <v>0.2668171296296296</v>
      </c>
      <c r="I37" s="17">
        <f t="shared" si="7"/>
        <v>90.20358447885853</v>
      </c>
      <c r="J37" s="1">
        <v>2</v>
      </c>
      <c r="K37" s="21" t="str">
        <f t="shared" si="1"/>
        <v>01:00:00</v>
      </c>
      <c r="L37" s="21">
        <f t="shared" si="2"/>
        <v>0.001979166666666667</v>
      </c>
    </row>
    <row r="38" spans="1:12" ht="15">
      <c r="A38" s="12">
        <f t="shared" si="3"/>
        <v>18.5</v>
      </c>
      <c r="B38" s="14" t="s">
        <v>120</v>
      </c>
      <c r="C38" s="14" t="s">
        <v>119</v>
      </c>
      <c r="D38" s="23">
        <v>0.0020370370370370373</v>
      </c>
      <c r="E38" s="23">
        <f t="shared" si="4"/>
        <v>0.06855324074074073</v>
      </c>
      <c r="F38" s="23">
        <f t="shared" si="0"/>
        <v>0.004074074074074075</v>
      </c>
      <c r="G38" s="17">
        <f t="shared" si="5"/>
        <v>11.244301874050313</v>
      </c>
      <c r="H38" s="2">
        <f t="shared" si="6"/>
        <v>0.2647800925925926</v>
      </c>
      <c r="I38" s="17">
        <f t="shared" si="7"/>
        <v>89.9544149924025</v>
      </c>
      <c r="J38" s="1">
        <v>2</v>
      </c>
      <c r="K38" s="21" t="str">
        <f t="shared" si="1"/>
        <v>01:00:00</v>
      </c>
      <c r="L38" s="21">
        <f t="shared" si="2"/>
        <v>0.0020370370370370373</v>
      </c>
    </row>
    <row r="39" spans="1:12" ht="15">
      <c r="A39" s="12">
        <f t="shared" si="3"/>
        <v>19</v>
      </c>
      <c r="B39" s="14" t="s">
        <v>120</v>
      </c>
      <c r="C39" s="14" t="s">
        <v>119</v>
      </c>
      <c r="D39" s="23">
        <v>0.0022916666666666667</v>
      </c>
      <c r="E39" s="23">
        <f t="shared" si="4"/>
        <v>0.0708449074074074</v>
      </c>
      <c r="F39" s="23">
        <f t="shared" si="0"/>
        <v>0.004583333333333333</v>
      </c>
      <c r="G39" s="17">
        <f t="shared" si="5"/>
        <v>11.174644665904264</v>
      </c>
      <c r="H39" s="2">
        <f t="shared" si="6"/>
        <v>0.2624884259259259</v>
      </c>
      <c r="I39" s="17">
        <f t="shared" si="7"/>
        <v>89.39715732723411</v>
      </c>
      <c r="J39" s="1">
        <v>2</v>
      </c>
      <c r="K39" s="21" t="str">
        <f t="shared" si="1"/>
        <v>01:00:00</v>
      </c>
      <c r="L39" s="21">
        <f t="shared" si="2"/>
        <v>0.0022916666666666667</v>
      </c>
    </row>
    <row r="40" spans="1:12" ht="15">
      <c r="A40" s="12">
        <f t="shared" si="3"/>
        <v>19.5</v>
      </c>
      <c r="B40" s="14" t="s">
        <v>120</v>
      </c>
      <c r="C40" s="14" t="s">
        <v>121</v>
      </c>
      <c r="D40" s="23">
        <v>0.0020717592592592593</v>
      </c>
      <c r="E40" s="23">
        <f t="shared" si="4"/>
        <v>0.07291666666666666</v>
      </c>
      <c r="F40" s="23">
        <f t="shared" si="0"/>
        <v>0.004143518518518519</v>
      </c>
      <c r="G40" s="17">
        <f t="shared" si="5"/>
        <v>11.142857142857144</v>
      </c>
      <c r="H40" s="2">
        <f t="shared" si="6"/>
        <v>0.26041666666666663</v>
      </c>
      <c r="I40" s="17">
        <f t="shared" si="7"/>
        <v>89.14285714285715</v>
      </c>
      <c r="J40" s="1">
        <v>1</v>
      </c>
      <c r="K40" s="21">
        <f t="shared" si="1"/>
        <v>0.0020717592592592593</v>
      </c>
      <c r="L40" s="21" t="str">
        <f t="shared" si="2"/>
        <v>01:00:00</v>
      </c>
    </row>
    <row r="41" spans="1:12" ht="15">
      <c r="A41" s="12">
        <f t="shared" si="3"/>
        <v>20</v>
      </c>
      <c r="B41" s="14" t="s">
        <v>120</v>
      </c>
      <c r="C41" s="14" t="s">
        <v>121</v>
      </c>
      <c r="D41" s="23">
        <v>0.0020370370370370373</v>
      </c>
      <c r="E41" s="23">
        <f t="shared" si="4"/>
        <v>0.07495370370370369</v>
      </c>
      <c r="F41" s="23">
        <f t="shared" si="0"/>
        <v>0.004074074074074075</v>
      </c>
      <c r="G41" s="17">
        <f t="shared" si="5"/>
        <v>11.117974058060533</v>
      </c>
      <c r="H41" s="2">
        <f t="shared" si="6"/>
        <v>0.2583796296296296</v>
      </c>
      <c r="I41" s="17">
        <f t="shared" si="7"/>
        <v>88.94379246448426</v>
      </c>
      <c r="J41" s="1">
        <v>1</v>
      </c>
      <c r="K41" s="21">
        <f t="shared" si="1"/>
        <v>0.0020370370370370373</v>
      </c>
      <c r="L41" s="21" t="str">
        <f t="shared" si="2"/>
        <v>01:00:00</v>
      </c>
    </row>
    <row r="42" spans="1:12" ht="15">
      <c r="A42" s="12">
        <f t="shared" si="3"/>
        <v>20.5</v>
      </c>
      <c r="B42" s="14" t="s">
        <v>120</v>
      </c>
      <c r="C42" s="14" t="s">
        <v>121</v>
      </c>
      <c r="D42" s="23">
        <v>0.0017939814814814815</v>
      </c>
      <c r="E42" s="23">
        <f t="shared" si="4"/>
        <v>0.07674768518518517</v>
      </c>
      <c r="F42" s="23">
        <f t="shared" si="0"/>
        <v>0.003587962962962963</v>
      </c>
      <c r="G42" s="17">
        <f t="shared" si="5"/>
        <v>11.129543055346101</v>
      </c>
      <c r="H42" s="2">
        <f t="shared" si="6"/>
        <v>0.25658564814814816</v>
      </c>
      <c r="I42" s="17">
        <f t="shared" si="7"/>
        <v>89.03634444276881</v>
      </c>
      <c r="J42" s="1">
        <v>1</v>
      </c>
      <c r="K42" s="21">
        <f t="shared" si="1"/>
        <v>0.0017939814814814815</v>
      </c>
      <c r="L42" s="21" t="str">
        <f t="shared" si="2"/>
        <v>01:00:00</v>
      </c>
    </row>
    <row r="43" spans="1:12" ht="15">
      <c r="A43" s="12">
        <f t="shared" si="3"/>
        <v>21</v>
      </c>
      <c r="B43" s="14" t="s">
        <v>120</v>
      </c>
      <c r="C43" s="14" t="s">
        <v>121</v>
      </c>
      <c r="D43" s="23">
        <v>0.0016782407407407406</v>
      </c>
      <c r="E43" s="23">
        <f t="shared" si="4"/>
        <v>0.07842592592592591</v>
      </c>
      <c r="F43" s="23">
        <f t="shared" si="0"/>
        <v>0.003356481481481481</v>
      </c>
      <c r="G43" s="17">
        <f t="shared" si="5"/>
        <v>11.15702479338843</v>
      </c>
      <c r="H43" s="2">
        <f t="shared" si="6"/>
        <v>0.2549074074074074</v>
      </c>
      <c r="I43" s="17">
        <f t="shared" si="7"/>
        <v>89.25619834710744</v>
      </c>
      <c r="J43" s="1">
        <v>1</v>
      </c>
      <c r="K43" s="21">
        <f t="shared" si="1"/>
        <v>0.0016782407407407406</v>
      </c>
      <c r="L43" s="21" t="str">
        <f t="shared" si="2"/>
        <v>01:00:00</v>
      </c>
    </row>
    <row r="44" spans="1:12" ht="15">
      <c r="A44" s="12">
        <f t="shared" si="3"/>
        <v>21.5</v>
      </c>
      <c r="B44" s="14" t="s">
        <v>138</v>
      </c>
      <c r="C44" s="14" t="s">
        <v>79</v>
      </c>
      <c r="D44" s="23">
        <v>0.0019328703703703704</v>
      </c>
      <c r="E44" s="23">
        <f t="shared" si="4"/>
        <v>0.08035879629629629</v>
      </c>
      <c r="F44" s="23">
        <f t="shared" si="0"/>
        <v>0.0038657407407407408</v>
      </c>
      <c r="G44" s="17">
        <f t="shared" si="5"/>
        <v>11.147918767103556</v>
      </c>
      <c r="H44" s="2">
        <f t="shared" si="6"/>
        <v>0.25297453703703704</v>
      </c>
      <c r="I44" s="17">
        <f t="shared" si="7"/>
        <v>89.18335013682845</v>
      </c>
      <c r="J44" s="1">
        <v>2</v>
      </c>
      <c r="K44" s="21" t="str">
        <f t="shared" si="1"/>
        <v>01:00:00</v>
      </c>
      <c r="L44" s="21">
        <f t="shared" si="2"/>
        <v>0.0019328703703703704</v>
      </c>
    </row>
    <row r="45" spans="1:12" ht="15">
      <c r="A45" s="12">
        <f t="shared" si="3"/>
        <v>22</v>
      </c>
      <c r="B45" s="14" t="s">
        <v>138</v>
      </c>
      <c r="C45" s="14" t="s">
        <v>79</v>
      </c>
      <c r="D45" s="23">
        <v>0.001990740740740741</v>
      </c>
      <c r="E45" s="23">
        <f t="shared" si="4"/>
        <v>0.08234953703703703</v>
      </c>
      <c r="F45" s="23">
        <f t="shared" si="0"/>
        <v>0.003981481481481482</v>
      </c>
      <c r="G45" s="17">
        <f t="shared" si="5"/>
        <v>11.131412508784258</v>
      </c>
      <c r="H45" s="2">
        <f t="shared" si="6"/>
        <v>0.2509837962962963</v>
      </c>
      <c r="I45" s="17">
        <f t="shared" si="7"/>
        <v>89.05130007027407</v>
      </c>
      <c r="J45" s="1">
        <v>2</v>
      </c>
      <c r="K45" s="21" t="str">
        <f t="shared" si="1"/>
        <v>01:00:00</v>
      </c>
      <c r="L45" s="21">
        <f t="shared" si="2"/>
        <v>0.001990740740740741</v>
      </c>
    </row>
    <row r="46" spans="1:12" ht="15">
      <c r="A46" s="12">
        <f t="shared" si="3"/>
        <v>22.5</v>
      </c>
      <c r="B46" s="14" t="s">
        <v>138</v>
      </c>
      <c r="C46" s="14" t="s">
        <v>79</v>
      </c>
      <c r="D46" s="23">
        <v>0.0020717592592592593</v>
      </c>
      <c r="E46" s="23">
        <f t="shared" si="4"/>
        <v>0.08442129629629629</v>
      </c>
      <c r="F46" s="23">
        <f t="shared" si="0"/>
        <v>0.004143518518518519</v>
      </c>
      <c r="G46" s="17">
        <f t="shared" si="5"/>
        <v>11.105017822868112</v>
      </c>
      <c r="H46" s="2">
        <f t="shared" si="6"/>
        <v>0.24891203703703701</v>
      </c>
      <c r="I46" s="17">
        <f t="shared" si="7"/>
        <v>88.84014258294489</v>
      </c>
      <c r="J46" s="1">
        <v>2</v>
      </c>
      <c r="K46" s="21" t="str">
        <f t="shared" si="1"/>
        <v>01:00:00</v>
      </c>
      <c r="L46" s="21">
        <f t="shared" si="2"/>
        <v>0.0020717592592592593</v>
      </c>
    </row>
    <row r="47" spans="1:12" ht="15">
      <c r="A47" s="12">
        <f t="shared" si="3"/>
        <v>23</v>
      </c>
      <c r="B47" s="14" t="s">
        <v>127</v>
      </c>
      <c r="C47" s="14" t="s">
        <v>96</v>
      </c>
      <c r="D47" s="23">
        <v>0.002013888888888889</v>
      </c>
      <c r="E47" s="23">
        <f t="shared" si="4"/>
        <v>0.08643518518518517</v>
      </c>
      <c r="F47" s="23">
        <f t="shared" si="0"/>
        <v>0.004027777777777778</v>
      </c>
      <c r="G47" s="17">
        <f t="shared" si="5"/>
        <v>11.087305838243172</v>
      </c>
      <c r="H47" s="2">
        <f t="shared" si="6"/>
        <v>0.24689814814814814</v>
      </c>
      <c r="I47" s="17">
        <f t="shared" si="7"/>
        <v>88.69844670594537</v>
      </c>
      <c r="J47" s="1">
        <v>2</v>
      </c>
      <c r="K47" s="21" t="str">
        <f t="shared" si="1"/>
        <v>01:00:00</v>
      </c>
      <c r="L47" s="21">
        <f t="shared" si="2"/>
        <v>0.002013888888888889</v>
      </c>
    </row>
    <row r="48" spans="1:12" ht="15">
      <c r="A48" s="12">
        <f t="shared" si="3"/>
        <v>23.5</v>
      </c>
      <c r="B48" s="14" t="s">
        <v>120</v>
      </c>
      <c r="C48" s="14" t="s">
        <v>142</v>
      </c>
      <c r="D48" s="23">
        <v>0.001967592592592593</v>
      </c>
      <c r="E48" s="23">
        <f t="shared" si="4"/>
        <v>0.08840277777777776</v>
      </c>
      <c r="F48" s="23">
        <f t="shared" si="0"/>
        <v>0.003935185185185186</v>
      </c>
      <c r="G48" s="17">
        <f t="shared" si="5"/>
        <v>11.076197957580519</v>
      </c>
      <c r="H48" s="2">
        <f t="shared" si="6"/>
        <v>0.24493055555555554</v>
      </c>
      <c r="I48" s="17">
        <f t="shared" si="7"/>
        <v>88.60958366064415</v>
      </c>
      <c r="J48" s="1">
        <v>2</v>
      </c>
      <c r="K48" s="21" t="str">
        <f t="shared" si="1"/>
        <v>01:00:00</v>
      </c>
      <c r="L48" s="21">
        <f t="shared" si="2"/>
        <v>0.001967592592592593</v>
      </c>
    </row>
    <row r="49" spans="1:12" ht="15">
      <c r="A49" s="12">
        <f t="shared" si="3"/>
        <v>24</v>
      </c>
      <c r="B49" s="14" t="s">
        <v>120</v>
      </c>
      <c r="C49" s="14" t="s">
        <v>142</v>
      </c>
      <c r="D49" s="23">
        <v>0.001967592592592593</v>
      </c>
      <c r="E49" s="23">
        <f t="shared" si="4"/>
        <v>0.09037037037037035</v>
      </c>
      <c r="F49" s="23">
        <f t="shared" si="0"/>
        <v>0.003935185185185186</v>
      </c>
      <c r="G49" s="17">
        <f t="shared" si="5"/>
        <v>11.065573770491804</v>
      </c>
      <c r="H49" s="2">
        <f t="shared" si="6"/>
        <v>0.24296296296296296</v>
      </c>
      <c r="I49" s="17">
        <f t="shared" si="7"/>
        <v>88.52459016393443</v>
      </c>
      <c r="J49" s="1">
        <v>2</v>
      </c>
      <c r="K49" s="21" t="str">
        <f t="shared" si="1"/>
        <v>01:00:00</v>
      </c>
      <c r="L49" s="21">
        <f t="shared" si="2"/>
        <v>0.001967592592592593</v>
      </c>
    </row>
    <row r="50" spans="1:12" ht="15">
      <c r="A50" s="12">
        <f t="shared" si="3"/>
        <v>24.5</v>
      </c>
      <c r="B50" s="14" t="s">
        <v>127</v>
      </c>
      <c r="C50" s="14" t="s">
        <v>96</v>
      </c>
      <c r="D50" s="23">
        <v>0.0018402777777777777</v>
      </c>
      <c r="E50" s="23">
        <f t="shared" si="4"/>
        <v>0.09221064814814812</v>
      </c>
      <c r="F50" s="23">
        <f t="shared" si="0"/>
        <v>0.0036805555555555554</v>
      </c>
      <c r="G50" s="17">
        <f aca="true" t="shared" si="8" ref="G50:G113">IF(B50&lt;&gt;"",((A50*1000/(HOUR(E50)*3600+MINUTE(E50)*60+SECOND(E50)))*3.6),"")</f>
        <v>11.070666499309652</v>
      </c>
      <c r="H50" s="2">
        <f t="shared" si="6"/>
        <v>0.2411226851851852</v>
      </c>
      <c r="I50" s="17">
        <f aca="true" t="shared" si="9" ref="I50:I113">IF(B50&lt;&gt;"",G50/3600*(HOUR(H50)*3600+MINUTE(H50)*60+SECOND(H50))+A50,"")</f>
        <v>88.56533199447722</v>
      </c>
      <c r="J50" s="1">
        <v>2</v>
      </c>
      <c r="K50" s="21" t="str">
        <f t="shared" si="1"/>
        <v>01:00:00</v>
      </c>
      <c r="L50" s="21">
        <f t="shared" si="2"/>
        <v>0.0018402777777777777</v>
      </c>
    </row>
    <row r="51" spans="1:12" ht="15">
      <c r="A51" s="12">
        <f t="shared" si="3"/>
        <v>25</v>
      </c>
      <c r="B51" s="14" t="s">
        <v>120</v>
      </c>
      <c r="C51" s="14" t="s">
        <v>142</v>
      </c>
      <c r="D51" s="23">
        <v>0.0019212962962962962</v>
      </c>
      <c r="E51" s="23">
        <f t="shared" si="4"/>
        <v>0.09413194444444442</v>
      </c>
      <c r="F51" s="23">
        <f t="shared" si="0"/>
        <v>0.0038425925925925923</v>
      </c>
      <c r="G51" s="17">
        <f t="shared" si="8"/>
        <v>11.066027296200664</v>
      </c>
      <c r="H51" s="2">
        <f aca="true" t="shared" si="10" ref="H51:H114">IF(B51&lt;&gt;"","08:00:00"-E51,"")</f>
        <v>0.2392013888888889</v>
      </c>
      <c r="I51" s="17">
        <f t="shared" si="9"/>
        <v>88.52821836960531</v>
      </c>
      <c r="J51" s="1">
        <v>2</v>
      </c>
      <c r="K51" s="21" t="str">
        <f t="shared" si="1"/>
        <v>01:00:00</v>
      </c>
      <c r="L51" s="21">
        <f t="shared" si="2"/>
        <v>0.0019212962962962962</v>
      </c>
    </row>
    <row r="52" spans="1:12" ht="15">
      <c r="A52" s="12">
        <f t="shared" si="3"/>
        <v>25.5</v>
      </c>
      <c r="B52" s="14" t="s">
        <v>143</v>
      </c>
      <c r="C52" s="14" t="s">
        <v>37</v>
      </c>
      <c r="D52" s="23">
        <v>0.0021064814814814813</v>
      </c>
      <c r="E52" s="23">
        <f t="shared" si="4"/>
        <v>0.09623842592592591</v>
      </c>
      <c r="F52" s="23">
        <f t="shared" si="0"/>
        <v>0.004212962962962963</v>
      </c>
      <c r="G52" s="17">
        <f t="shared" si="8"/>
        <v>11.040288634996994</v>
      </c>
      <c r="H52" s="2">
        <f t="shared" si="10"/>
        <v>0.2370949074074074</v>
      </c>
      <c r="I52" s="17">
        <f t="shared" si="9"/>
        <v>88.32230907997595</v>
      </c>
      <c r="J52" s="1">
        <v>2</v>
      </c>
      <c r="K52" s="21" t="str">
        <f t="shared" si="1"/>
        <v>01:00:00</v>
      </c>
      <c r="L52" s="21">
        <f t="shared" si="2"/>
        <v>0.0021064814814814813</v>
      </c>
    </row>
    <row r="53" spans="1:12" ht="15">
      <c r="A53" s="12">
        <f t="shared" si="3"/>
        <v>26</v>
      </c>
      <c r="B53" s="14" t="s">
        <v>149</v>
      </c>
      <c r="C53" s="14" t="s">
        <v>150</v>
      </c>
      <c r="D53" s="23">
        <v>0.0020370370370370373</v>
      </c>
      <c r="E53" s="23">
        <f t="shared" si="4"/>
        <v>0.09827546296296294</v>
      </c>
      <c r="F53" s="23">
        <f t="shared" si="0"/>
        <v>0.004074074074074075</v>
      </c>
      <c r="G53" s="17">
        <f t="shared" si="8"/>
        <v>11.02343657990814</v>
      </c>
      <c r="H53" s="2">
        <f t="shared" si="10"/>
        <v>0.23505787037037038</v>
      </c>
      <c r="I53" s="17">
        <f t="shared" si="9"/>
        <v>88.18749263926512</v>
      </c>
      <c r="J53" s="1">
        <v>2</v>
      </c>
      <c r="K53" s="21" t="str">
        <f t="shared" si="1"/>
        <v>01:00:00</v>
      </c>
      <c r="L53" s="21">
        <f t="shared" si="2"/>
        <v>0.0020370370370370373</v>
      </c>
    </row>
    <row r="54" spans="1:12" ht="15">
      <c r="A54" s="12">
        <f t="shared" si="3"/>
        <v>26.5</v>
      </c>
      <c r="B54" s="14" t="s">
        <v>157</v>
      </c>
      <c r="C54" s="14" t="s">
        <v>158</v>
      </c>
      <c r="D54" s="23">
        <v>0.001979166666666667</v>
      </c>
      <c r="E54" s="23">
        <f t="shared" si="4"/>
        <v>0.10025462962962961</v>
      </c>
      <c r="F54" s="23">
        <f t="shared" si="0"/>
        <v>0.003958333333333334</v>
      </c>
      <c r="G54" s="17">
        <f t="shared" si="8"/>
        <v>11.013622719926113</v>
      </c>
      <c r="H54" s="2">
        <f t="shared" si="10"/>
        <v>0.2330787037037037</v>
      </c>
      <c r="I54" s="17">
        <f t="shared" si="9"/>
        <v>88.1089817594089</v>
      </c>
      <c r="J54" s="1">
        <v>2</v>
      </c>
      <c r="K54" s="21" t="str">
        <f t="shared" si="1"/>
        <v>01:00:00</v>
      </c>
      <c r="L54" s="21">
        <f t="shared" si="2"/>
        <v>0.001979166666666667</v>
      </c>
    </row>
    <row r="55" spans="1:12" ht="15">
      <c r="A55" s="12">
        <f t="shared" si="3"/>
        <v>27</v>
      </c>
      <c r="B55" s="14" t="s">
        <v>108</v>
      </c>
      <c r="C55" s="14" t="s">
        <v>82</v>
      </c>
      <c r="D55" s="23">
        <v>0.002013888888888889</v>
      </c>
      <c r="E55" s="23">
        <f t="shared" si="4"/>
        <v>0.1022685185185185</v>
      </c>
      <c r="F55" s="23">
        <f t="shared" si="0"/>
        <v>0.004027777777777778</v>
      </c>
      <c r="G55" s="17">
        <f t="shared" si="8"/>
        <v>11.000452693526483</v>
      </c>
      <c r="H55" s="2">
        <f t="shared" si="10"/>
        <v>0.23106481481481483</v>
      </c>
      <c r="I55" s="17">
        <f t="shared" si="9"/>
        <v>88.00362154821187</v>
      </c>
      <c r="J55" s="1">
        <v>2</v>
      </c>
      <c r="K55" s="21" t="str">
        <f t="shared" si="1"/>
        <v>01:00:00</v>
      </c>
      <c r="L55" s="21">
        <f t="shared" si="2"/>
        <v>0.002013888888888889</v>
      </c>
    </row>
    <row r="56" spans="1:12" ht="15">
      <c r="A56" s="12">
        <f t="shared" si="3"/>
        <v>27.5</v>
      </c>
      <c r="B56" s="14" t="s">
        <v>108</v>
      </c>
      <c r="C56" s="14" t="s">
        <v>82</v>
      </c>
      <c r="D56" s="23">
        <v>0.0019444444444444442</v>
      </c>
      <c r="E56" s="23">
        <f t="shared" si="4"/>
        <v>0.10421296296296294</v>
      </c>
      <c r="F56" s="23">
        <f t="shared" si="0"/>
        <v>0.0038888888888888883</v>
      </c>
      <c r="G56" s="17">
        <f t="shared" si="8"/>
        <v>10.99511328298534</v>
      </c>
      <c r="H56" s="2">
        <f t="shared" si="10"/>
        <v>0.22912037037037036</v>
      </c>
      <c r="I56" s="17">
        <f t="shared" si="9"/>
        <v>87.96090626388272</v>
      </c>
      <c r="J56" s="1">
        <v>2</v>
      </c>
      <c r="K56" s="21" t="str">
        <f t="shared" si="1"/>
        <v>01:00:00</v>
      </c>
      <c r="L56" s="21">
        <f t="shared" si="2"/>
        <v>0.0019444444444444442</v>
      </c>
    </row>
    <row r="57" spans="1:12" ht="15">
      <c r="A57" s="12">
        <f t="shared" si="3"/>
        <v>28</v>
      </c>
      <c r="B57" s="14" t="s">
        <v>143</v>
      </c>
      <c r="C57" s="14" t="s">
        <v>37</v>
      </c>
      <c r="D57" s="23">
        <v>0.0018287037037037037</v>
      </c>
      <c r="E57" s="23">
        <f t="shared" si="4"/>
        <v>0.10604166666666665</v>
      </c>
      <c r="F57" s="23">
        <f t="shared" si="0"/>
        <v>0.0036574074074074074</v>
      </c>
      <c r="G57" s="17">
        <f t="shared" si="8"/>
        <v>11.001964636542239</v>
      </c>
      <c r="H57" s="2">
        <f t="shared" si="10"/>
        <v>0.22729166666666667</v>
      </c>
      <c r="I57" s="17">
        <f t="shared" si="9"/>
        <v>88.01571709233792</v>
      </c>
      <c r="J57" s="1">
        <v>2</v>
      </c>
      <c r="K57" s="21" t="str">
        <f t="shared" si="1"/>
        <v>01:00:00</v>
      </c>
      <c r="L57" s="21">
        <f t="shared" si="2"/>
        <v>0.0018287037037037037</v>
      </c>
    </row>
    <row r="58" spans="1:12" ht="15">
      <c r="A58" s="12">
        <f t="shared" si="3"/>
        <v>28.5</v>
      </c>
      <c r="B58" s="14" t="s">
        <v>138</v>
      </c>
      <c r="C58" s="14" t="s">
        <v>79</v>
      </c>
      <c r="D58" s="23">
        <v>0.0018171296296296297</v>
      </c>
      <c r="E58" s="23">
        <f t="shared" si="4"/>
        <v>0.10785879629629627</v>
      </c>
      <c r="F58" s="23">
        <f t="shared" si="0"/>
        <v>0.0036342592592592594</v>
      </c>
      <c r="G58" s="17">
        <f t="shared" si="8"/>
        <v>11.009764996244233</v>
      </c>
      <c r="H58" s="2">
        <f t="shared" si="10"/>
        <v>0.22547453703703704</v>
      </c>
      <c r="I58" s="17">
        <f t="shared" si="9"/>
        <v>88.07811996995386</v>
      </c>
      <c r="J58" s="1">
        <v>2</v>
      </c>
      <c r="K58" s="21" t="str">
        <f t="shared" si="1"/>
        <v>01:00:00</v>
      </c>
      <c r="L58" s="21">
        <f t="shared" si="2"/>
        <v>0.0018171296296296297</v>
      </c>
    </row>
    <row r="59" spans="1:12" ht="15">
      <c r="A59" s="12">
        <f t="shared" si="3"/>
        <v>29</v>
      </c>
      <c r="B59" s="14" t="s">
        <v>144</v>
      </c>
      <c r="C59" s="14" t="s">
        <v>145</v>
      </c>
      <c r="D59" s="23">
        <v>0.0013194444444444443</v>
      </c>
      <c r="E59" s="23">
        <f t="shared" si="4"/>
        <v>0.10917824074074071</v>
      </c>
      <c r="F59" s="23">
        <f t="shared" si="0"/>
        <v>0.0026388888888888885</v>
      </c>
      <c r="G59" s="17">
        <f t="shared" si="8"/>
        <v>11.06752888794657</v>
      </c>
      <c r="H59" s="2">
        <f t="shared" si="10"/>
        <v>0.2241550925925926</v>
      </c>
      <c r="I59" s="17">
        <f t="shared" si="9"/>
        <v>88.54023110357255</v>
      </c>
      <c r="J59" s="1">
        <v>1</v>
      </c>
      <c r="K59" s="21">
        <f t="shared" si="1"/>
        <v>0.0013194444444444443</v>
      </c>
      <c r="L59" s="21" t="str">
        <f t="shared" si="2"/>
        <v>01:00:00</v>
      </c>
    </row>
    <row r="60" spans="1:12" ht="15">
      <c r="A60" s="12">
        <f t="shared" si="3"/>
        <v>29.5</v>
      </c>
      <c r="B60" s="14" t="s">
        <v>144</v>
      </c>
      <c r="C60" s="14" t="s">
        <v>145</v>
      </c>
      <c r="D60" s="23">
        <v>0.0013310185185185185</v>
      </c>
      <c r="E60" s="23">
        <f t="shared" si="4"/>
        <v>0.11050925925925924</v>
      </c>
      <c r="F60" s="23">
        <f t="shared" si="0"/>
        <v>0.002662037037037037</v>
      </c>
      <c r="G60" s="17">
        <f t="shared" si="8"/>
        <v>11.122748219522412</v>
      </c>
      <c r="H60" s="2">
        <f t="shared" si="10"/>
        <v>0.22282407407407406</v>
      </c>
      <c r="I60" s="17">
        <f t="shared" si="9"/>
        <v>88.9819857561793</v>
      </c>
      <c r="J60" s="1">
        <v>1</v>
      </c>
      <c r="K60" s="21">
        <f t="shared" si="1"/>
        <v>0.0013310185185185185</v>
      </c>
      <c r="L60" s="21" t="str">
        <f t="shared" si="2"/>
        <v>01:00:00</v>
      </c>
    </row>
    <row r="61" spans="1:12" ht="15">
      <c r="A61" s="12">
        <f t="shared" si="3"/>
        <v>30</v>
      </c>
      <c r="B61" s="14" t="s">
        <v>138</v>
      </c>
      <c r="C61" s="14" t="s">
        <v>79</v>
      </c>
      <c r="D61" s="23">
        <v>0.0016550925925925926</v>
      </c>
      <c r="E61" s="23">
        <f t="shared" si="4"/>
        <v>0.11216435185185183</v>
      </c>
      <c r="F61" s="23">
        <f t="shared" si="0"/>
        <v>0.003310185185185185</v>
      </c>
      <c r="G61" s="17">
        <f t="shared" si="8"/>
        <v>11.144360747084924</v>
      </c>
      <c r="H61" s="2">
        <f t="shared" si="10"/>
        <v>0.22116898148148148</v>
      </c>
      <c r="I61" s="17">
        <f t="shared" si="9"/>
        <v>89.1548859766794</v>
      </c>
      <c r="J61" s="1">
        <v>2</v>
      </c>
      <c r="K61" s="21" t="str">
        <f t="shared" si="1"/>
        <v>01:00:00</v>
      </c>
      <c r="L61" s="21">
        <f t="shared" si="2"/>
        <v>0.0016550925925925926</v>
      </c>
    </row>
    <row r="62" spans="1:12" ht="15">
      <c r="A62" s="12">
        <f t="shared" si="3"/>
        <v>30.5</v>
      </c>
      <c r="B62" s="14" t="s">
        <v>120</v>
      </c>
      <c r="C62" s="14" t="s">
        <v>142</v>
      </c>
      <c r="D62" s="23">
        <v>0.0016203703703703703</v>
      </c>
      <c r="E62" s="23">
        <f t="shared" si="4"/>
        <v>0.1137847222222222</v>
      </c>
      <c r="F62" s="23">
        <f t="shared" si="0"/>
        <v>0.0032407407407407406</v>
      </c>
      <c r="G62" s="17">
        <f t="shared" si="8"/>
        <v>11.168751907232224</v>
      </c>
      <c r="H62" s="2">
        <f t="shared" si="10"/>
        <v>0.21954861111111112</v>
      </c>
      <c r="I62" s="17">
        <f t="shared" si="9"/>
        <v>89.35001525785779</v>
      </c>
      <c r="J62" s="1">
        <v>2</v>
      </c>
      <c r="K62" s="21" t="str">
        <f t="shared" si="1"/>
        <v>01:00:00</v>
      </c>
      <c r="L62" s="21">
        <f t="shared" si="2"/>
        <v>0.0016203703703703703</v>
      </c>
    </row>
    <row r="63" spans="1:12" ht="15">
      <c r="A63" s="12">
        <f t="shared" si="3"/>
        <v>31</v>
      </c>
      <c r="B63" s="14" t="s">
        <v>144</v>
      </c>
      <c r="C63" s="14" t="s">
        <v>145</v>
      </c>
      <c r="D63" s="23">
        <v>0.0012731481481481483</v>
      </c>
      <c r="E63" s="23">
        <f t="shared" si="4"/>
        <v>0.11505787037037035</v>
      </c>
      <c r="F63" s="23">
        <f t="shared" si="0"/>
        <v>0.0025462962962962965</v>
      </c>
      <c r="G63" s="17">
        <f t="shared" si="8"/>
        <v>11.226234785232874</v>
      </c>
      <c r="H63" s="2">
        <f t="shared" si="10"/>
        <v>0.21827546296296296</v>
      </c>
      <c r="I63" s="17">
        <f t="shared" si="9"/>
        <v>89.80987828186299</v>
      </c>
      <c r="J63" s="1">
        <v>1</v>
      </c>
      <c r="K63" s="21">
        <f t="shared" si="1"/>
        <v>0.0012731481481481483</v>
      </c>
      <c r="L63" s="21" t="str">
        <f t="shared" si="2"/>
        <v>01:00:00</v>
      </c>
    </row>
    <row r="64" spans="1:12" ht="15">
      <c r="A64" s="12">
        <f t="shared" si="3"/>
        <v>31.5</v>
      </c>
      <c r="B64" s="14" t="s">
        <v>144</v>
      </c>
      <c r="C64" s="14" t="s">
        <v>145</v>
      </c>
      <c r="D64" s="23">
        <v>0.0012731481481481483</v>
      </c>
      <c r="E64" s="23">
        <f t="shared" si="4"/>
        <v>0.1163310185185185</v>
      </c>
      <c r="F64" s="23">
        <f t="shared" si="0"/>
        <v>0.0025462962962962965</v>
      </c>
      <c r="G64" s="17">
        <f t="shared" si="8"/>
        <v>11.28245945677047</v>
      </c>
      <c r="H64" s="2">
        <f t="shared" si="10"/>
        <v>0.2170023148148148</v>
      </c>
      <c r="I64" s="17">
        <f t="shared" si="9"/>
        <v>90.25967565416376</v>
      </c>
      <c r="J64" s="1">
        <v>1</v>
      </c>
      <c r="K64" s="21">
        <f t="shared" si="1"/>
        <v>0.0012731481481481483</v>
      </c>
      <c r="L64" s="21" t="str">
        <f t="shared" si="2"/>
        <v>01:00:00</v>
      </c>
    </row>
    <row r="65" spans="1:12" ht="15">
      <c r="A65" s="12">
        <f t="shared" si="3"/>
        <v>32</v>
      </c>
      <c r="B65" s="14" t="s">
        <v>138</v>
      </c>
      <c r="C65" s="14" t="s">
        <v>79</v>
      </c>
      <c r="D65" s="23">
        <v>0.0016666666666666668</v>
      </c>
      <c r="E65" s="23">
        <f t="shared" si="4"/>
        <v>0.11799768518518516</v>
      </c>
      <c r="F65" s="23">
        <f t="shared" si="0"/>
        <v>0.0033333333333333335</v>
      </c>
      <c r="G65" s="17">
        <f t="shared" si="8"/>
        <v>11.299656694458069</v>
      </c>
      <c r="H65" s="2">
        <f t="shared" si="10"/>
        <v>0.21533564814814815</v>
      </c>
      <c r="I65" s="17">
        <f t="shared" si="9"/>
        <v>90.39725355566455</v>
      </c>
      <c r="J65" s="1">
        <v>2</v>
      </c>
      <c r="K65" s="21" t="str">
        <f t="shared" si="1"/>
        <v>01:00:00</v>
      </c>
      <c r="L65" s="21">
        <f t="shared" si="2"/>
        <v>0.0016666666666666668</v>
      </c>
    </row>
    <row r="66" spans="1:12" ht="15">
      <c r="A66" s="12">
        <f t="shared" si="3"/>
        <v>32.5</v>
      </c>
      <c r="B66" s="14" t="s">
        <v>138</v>
      </c>
      <c r="C66" s="14" t="s">
        <v>79</v>
      </c>
      <c r="D66" s="23">
        <v>0.0017476851851851852</v>
      </c>
      <c r="E66" s="23">
        <f t="shared" si="4"/>
        <v>0.11974537037037035</v>
      </c>
      <c r="F66" s="23">
        <f aca="true" t="shared" si="11" ref="F66:F129">2*D66</f>
        <v>0.0034953703703703705</v>
      </c>
      <c r="G66" s="17">
        <f t="shared" si="8"/>
        <v>11.308718345254205</v>
      </c>
      <c r="H66" s="2">
        <f t="shared" si="10"/>
        <v>0.21358796296296295</v>
      </c>
      <c r="I66" s="17">
        <f t="shared" si="9"/>
        <v>90.46974676203364</v>
      </c>
      <c r="J66" s="1">
        <v>2</v>
      </c>
      <c r="K66" s="21" t="str">
        <f aca="true" t="shared" si="12" ref="K66:K129">IF(J66=1,D66,"01:00:00")</f>
        <v>01:00:00</v>
      </c>
      <c r="L66" s="21">
        <f aca="true" t="shared" si="13" ref="L66:L129">IF(J66=2,D66,"01:00:00")</f>
        <v>0.0017476851851851852</v>
      </c>
    </row>
    <row r="67" spans="1:12" ht="15">
      <c r="A67" s="12">
        <f aca="true" t="shared" si="14" ref="A67:A130">A66+0.5</f>
        <v>33</v>
      </c>
      <c r="B67" s="14" t="s">
        <v>120</v>
      </c>
      <c r="C67" s="14" t="s">
        <v>142</v>
      </c>
      <c r="D67" s="23">
        <v>0.001574074074074074</v>
      </c>
      <c r="E67" s="23">
        <f aca="true" t="shared" si="15" ref="E67:E130">D67+E66</f>
        <v>0.12131944444444442</v>
      </c>
      <c r="F67" s="23">
        <f t="shared" si="11"/>
        <v>0.003148148148148148</v>
      </c>
      <c r="G67" s="17">
        <f t="shared" si="8"/>
        <v>11.333714939896966</v>
      </c>
      <c r="H67" s="2">
        <f t="shared" si="10"/>
        <v>0.2120138888888889</v>
      </c>
      <c r="I67" s="17">
        <f t="shared" si="9"/>
        <v>90.66971951917573</v>
      </c>
      <c r="J67" s="1">
        <v>2</v>
      </c>
      <c r="K67" s="21" t="str">
        <f t="shared" si="12"/>
        <v>01:00:00</v>
      </c>
      <c r="L67" s="21">
        <f t="shared" si="13"/>
        <v>0.001574074074074074</v>
      </c>
    </row>
    <row r="68" spans="1:12" ht="15">
      <c r="A68" s="12">
        <f t="shared" si="14"/>
        <v>33.5</v>
      </c>
      <c r="B68" s="14" t="s">
        <v>144</v>
      </c>
      <c r="C68" s="14" t="s">
        <v>145</v>
      </c>
      <c r="D68" s="23">
        <v>0.0012152777777777778</v>
      </c>
      <c r="E68" s="23">
        <f t="shared" si="15"/>
        <v>0.1225347222222222</v>
      </c>
      <c r="F68" s="23">
        <f t="shared" si="11"/>
        <v>0.0024305555555555556</v>
      </c>
      <c r="G68" s="17">
        <f t="shared" si="8"/>
        <v>11.391328988381979</v>
      </c>
      <c r="H68" s="2">
        <f t="shared" si="10"/>
        <v>0.21079861111111112</v>
      </c>
      <c r="I68" s="17">
        <f t="shared" si="9"/>
        <v>91.13063190705583</v>
      </c>
      <c r="J68" s="1">
        <v>1</v>
      </c>
      <c r="K68" s="21">
        <f t="shared" si="12"/>
        <v>0.0012152777777777778</v>
      </c>
      <c r="L68" s="21" t="str">
        <f t="shared" si="13"/>
        <v>01:00:00</v>
      </c>
    </row>
    <row r="69" spans="1:12" ht="15">
      <c r="A69" s="12">
        <f t="shared" si="14"/>
        <v>34</v>
      </c>
      <c r="B69" s="14" t="s">
        <v>144</v>
      </c>
      <c r="C69" s="14" t="s">
        <v>145</v>
      </c>
      <c r="D69" s="23">
        <v>0.0012268518518518518</v>
      </c>
      <c r="E69" s="23">
        <f t="shared" si="15"/>
        <v>0.12376157407407405</v>
      </c>
      <c r="F69" s="23">
        <f t="shared" si="11"/>
        <v>0.0024537037037037036</v>
      </c>
      <c r="G69" s="17">
        <f t="shared" si="8"/>
        <v>11.446740858505565</v>
      </c>
      <c r="H69" s="2">
        <f t="shared" si="10"/>
        <v>0.20957175925925925</v>
      </c>
      <c r="I69" s="17">
        <f t="shared" si="9"/>
        <v>91.57392686804451</v>
      </c>
      <c r="J69" s="1">
        <v>1</v>
      </c>
      <c r="K69" s="21">
        <f t="shared" si="12"/>
        <v>0.0012268518518518518</v>
      </c>
      <c r="L69" s="21" t="str">
        <f t="shared" si="13"/>
        <v>01:00:00</v>
      </c>
    </row>
    <row r="70" spans="1:12" ht="15">
      <c r="A70" s="12">
        <f t="shared" si="14"/>
        <v>34.5</v>
      </c>
      <c r="B70" s="14" t="s">
        <v>146</v>
      </c>
      <c r="C70" s="14" t="s">
        <v>84</v>
      </c>
      <c r="D70" s="23">
        <v>0.0013773148148148147</v>
      </c>
      <c r="E70" s="23">
        <f t="shared" si="15"/>
        <v>0.12513888888888886</v>
      </c>
      <c r="F70" s="23">
        <f t="shared" si="11"/>
        <v>0.0027546296296296294</v>
      </c>
      <c r="G70" s="17">
        <f t="shared" si="8"/>
        <v>11.48723640399556</v>
      </c>
      <c r="H70" s="2">
        <f t="shared" si="10"/>
        <v>0.20819444444444446</v>
      </c>
      <c r="I70" s="17">
        <f t="shared" si="9"/>
        <v>91.89789123196448</v>
      </c>
      <c r="J70" s="1">
        <v>1</v>
      </c>
      <c r="K70" s="21">
        <f t="shared" si="12"/>
        <v>0.0013773148148148147</v>
      </c>
      <c r="L70" s="21" t="str">
        <f t="shared" si="13"/>
        <v>01:00:00</v>
      </c>
    </row>
    <row r="71" spans="1:12" ht="15">
      <c r="A71" s="12">
        <f t="shared" si="14"/>
        <v>35</v>
      </c>
      <c r="B71" s="14" t="s">
        <v>147</v>
      </c>
      <c r="C71" s="14" t="s">
        <v>51</v>
      </c>
      <c r="D71" s="23">
        <v>0.0014351851851851854</v>
      </c>
      <c r="E71" s="23">
        <f t="shared" si="15"/>
        <v>0.12657407407407403</v>
      </c>
      <c r="F71" s="23">
        <f t="shared" si="11"/>
        <v>0.002870370370370371</v>
      </c>
      <c r="G71" s="17">
        <f t="shared" si="8"/>
        <v>11.521580102414045</v>
      </c>
      <c r="H71" s="2">
        <f t="shared" si="10"/>
        <v>0.20675925925925928</v>
      </c>
      <c r="I71" s="17">
        <f t="shared" si="9"/>
        <v>92.17264081931236</v>
      </c>
      <c r="J71" s="1">
        <v>2</v>
      </c>
      <c r="K71" s="21" t="str">
        <f t="shared" si="12"/>
        <v>01:00:00</v>
      </c>
      <c r="L71" s="21">
        <f t="shared" si="13"/>
        <v>0.0014351851851851854</v>
      </c>
    </row>
    <row r="72" spans="1:12" ht="15">
      <c r="A72" s="12">
        <f t="shared" si="14"/>
        <v>35.5</v>
      </c>
      <c r="B72" s="14" t="s">
        <v>148</v>
      </c>
      <c r="C72" s="14" t="s">
        <v>68</v>
      </c>
      <c r="D72" s="23">
        <v>0.0015856481481481479</v>
      </c>
      <c r="E72" s="23">
        <f t="shared" si="15"/>
        <v>0.1281597222222222</v>
      </c>
      <c r="F72" s="23">
        <f t="shared" si="11"/>
        <v>0.0031712962962962958</v>
      </c>
      <c r="G72" s="17">
        <f t="shared" si="8"/>
        <v>11.541587645624492</v>
      </c>
      <c r="H72" s="2">
        <f t="shared" si="10"/>
        <v>0.20517361111111113</v>
      </c>
      <c r="I72" s="17">
        <f t="shared" si="9"/>
        <v>92.33270116499594</v>
      </c>
      <c r="J72" s="1">
        <v>2</v>
      </c>
      <c r="K72" s="21" t="str">
        <f t="shared" si="12"/>
        <v>01:00:00</v>
      </c>
      <c r="L72" s="21">
        <f t="shared" si="13"/>
        <v>0.0015856481481481479</v>
      </c>
    </row>
    <row r="73" spans="1:12" ht="15">
      <c r="A73" s="12">
        <f t="shared" si="14"/>
        <v>36</v>
      </c>
      <c r="B73" s="14" t="s">
        <v>143</v>
      </c>
      <c r="C73" s="14" t="s">
        <v>37</v>
      </c>
      <c r="D73" s="23">
        <v>0.0016087962962962963</v>
      </c>
      <c r="E73" s="23">
        <f t="shared" si="15"/>
        <v>0.12976851851851848</v>
      </c>
      <c r="F73" s="23">
        <f t="shared" si="11"/>
        <v>0.0032175925925925926</v>
      </c>
      <c r="G73" s="17">
        <f t="shared" si="8"/>
        <v>11.559043881555477</v>
      </c>
      <c r="H73" s="2">
        <f t="shared" si="10"/>
        <v>0.20356481481481484</v>
      </c>
      <c r="I73" s="17">
        <f t="shared" si="9"/>
        <v>92.47235105244381</v>
      </c>
      <c r="J73" s="1">
        <v>2</v>
      </c>
      <c r="K73" s="21" t="str">
        <f t="shared" si="12"/>
        <v>01:00:00</v>
      </c>
      <c r="L73" s="21">
        <f t="shared" si="13"/>
        <v>0.0016087962962962963</v>
      </c>
    </row>
    <row r="74" spans="1:12" ht="15">
      <c r="A74" s="12">
        <f t="shared" si="14"/>
        <v>36.5</v>
      </c>
      <c r="B74" s="14" t="s">
        <v>146</v>
      </c>
      <c r="C74" s="14" t="s">
        <v>84</v>
      </c>
      <c r="D74" s="23">
        <v>0.0014467592592592594</v>
      </c>
      <c r="E74" s="23">
        <f t="shared" si="15"/>
        <v>0.13121527777777775</v>
      </c>
      <c r="F74" s="23">
        <f t="shared" si="11"/>
        <v>0.002893518518518519</v>
      </c>
      <c r="G74" s="17">
        <f t="shared" si="8"/>
        <v>11.59036782217518</v>
      </c>
      <c r="H74" s="2">
        <f t="shared" si="10"/>
        <v>0.20211805555555556</v>
      </c>
      <c r="I74" s="17">
        <f t="shared" si="9"/>
        <v>92.72294257740144</v>
      </c>
      <c r="J74" s="1">
        <v>1</v>
      </c>
      <c r="K74" s="21">
        <f t="shared" si="12"/>
        <v>0.0014467592592592594</v>
      </c>
      <c r="L74" s="21" t="str">
        <f t="shared" si="13"/>
        <v>01:00:00</v>
      </c>
    </row>
    <row r="75" spans="1:12" ht="15">
      <c r="A75" s="12">
        <f t="shared" si="14"/>
        <v>37</v>
      </c>
      <c r="B75" s="14" t="s">
        <v>147</v>
      </c>
      <c r="C75" s="14" t="s">
        <v>51</v>
      </c>
      <c r="D75" s="23">
        <v>0.001400462962962963</v>
      </c>
      <c r="E75" s="23">
        <f t="shared" si="15"/>
        <v>0.1326157407407407</v>
      </c>
      <c r="F75" s="23">
        <f t="shared" si="11"/>
        <v>0.002800925925925926</v>
      </c>
      <c r="G75" s="17">
        <f t="shared" si="8"/>
        <v>11.625065456449642</v>
      </c>
      <c r="H75" s="2">
        <f t="shared" si="10"/>
        <v>0.20071759259259261</v>
      </c>
      <c r="I75" s="17">
        <f t="shared" si="9"/>
        <v>93.00052365159713</v>
      </c>
      <c r="J75" s="1">
        <v>2</v>
      </c>
      <c r="K75" s="21" t="str">
        <f t="shared" si="12"/>
        <v>01:00:00</v>
      </c>
      <c r="L75" s="21">
        <f t="shared" si="13"/>
        <v>0.001400462962962963</v>
      </c>
    </row>
    <row r="76" spans="1:12" ht="15">
      <c r="A76" s="12">
        <f t="shared" si="14"/>
        <v>37.5</v>
      </c>
      <c r="B76" s="14" t="s">
        <v>144</v>
      </c>
      <c r="C76" s="14" t="s">
        <v>145</v>
      </c>
      <c r="D76" s="23">
        <v>0.0011921296296296296</v>
      </c>
      <c r="E76" s="23">
        <f t="shared" si="15"/>
        <v>0.13380787037037034</v>
      </c>
      <c r="F76" s="23">
        <f t="shared" si="11"/>
        <v>0.002384259259259259</v>
      </c>
      <c r="G76" s="30">
        <f t="shared" si="8"/>
        <v>11.677190554450307</v>
      </c>
      <c r="H76" s="31">
        <f t="shared" si="10"/>
        <v>0.19952546296296297</v>
      </c>
      <c r="I76" s="30">
        <f t="shared" si="9"/>
        <v>93.41752443560245</v>
      </c>
      <c r="J76" s="1">
        <v>1</v>
      </c>
      <c r="K76" s="21">
        <f t="shared" si="12"/>
        <v>0.0011921296296296296</v>
      </c>
      <c r="L76" s="21" t="str">
        <f t="shared" si="13"/>
        <v>01:00:00</v>
      </c>
    </row>
    <row r="77" spans="1:12" ht="15">
      <c r="A77" s="12">
        <f t="shared" si="14"/>
        <v>38</v>
      </c>
      <c r="B77" s="14" t="s">
        <v>144</v>
      </c>
      <c r="C77" s="14" t="s">
        <v>145</v>
      </c>
      <c r="D77" s="23">
        <v>0.0012384259259259258</v>
      </c>
      <c r="E77" s="23">
        <f t="shared" si="15"/>
        <v>0.13504629629629628</v>
      </c>
      <c r="F77" s="23">
        <f t="shared" si="11"/>
        <v>0.0024768518518518516</v>
      </c>
      <c r="G77" s="17">
        <f t="shared" si="8"/>
        <v>11.724374357216318</v>
      </c>
      <c r="H77" s="2">
        <f t="shared" si="10"/>
        <v>0.19828703703703704</v>
      </c>
      <c r="I77" s="17">
        <f t="shared" si="9"/>
        <v>93.79499485773054</v>
      </c>
      <c r="J77" s="1">
        <v>1</v>
      </c>
      <c r="K77" s="21">
        <f t="shared" si="12"/>
        <v>0.0012384259259259258</v>
      </c>
      <c r="L77" s="21" t="str">
        <f t="shared" si="13"/>
        <v>01:00:00</v>
      </c>
    </row>
    <row r="78" spans="1:12" ht="15">
      <c r="A78" s="12">
        <f t="shared" si="14"/>
        <v>38.5</v>
      </c>
      <c r="B78" s="14" t="s">
        <v>148</v>
      </c>
      <c r="C78" s="14" t="s">
        <v>68</v>
      </c>
      <c r="D78" s="23">
        <v>0.0016087962962962963</v>
      </c>
      <c r="E78" s="23">
        <f t="shared" si="15"/>
        <v>0.13665509259259256</v>
      </c>
      <c r="F78" s="23">
        <f t="shared" si="11"/>
        <v>0.0032175925925925926</v>
      </c>
      <c r="G78" s="17">
        <f t="shared" si="8"/>
        <v>11.738799017531973</v>
      </c>
      <c r="H78" s="2">
        <f t="shared" si="10"/>
        <v>0.19667824074074075</v>
      </c>
      <c r="I78" s="17">
        <f t="shared" si="9"/>
        <v>93.91039214025578</v>
      </c>
      <c r="J78" s="1">
        <v>2</v>
      </c>
      <c r="K78" s="21" t="str">
        <f t="shared" si="12"/>
        <v>01:00:00</v>
      </c>
      <c r="L78" s="21">
        <f t="shared" si="13"/>
        <v>0.0016087962962962963</v>
      </c>
    </row>
    <row r="79" spans="1:12" ht="15">
      <c r="A79" s="12">
        <f t="shared" si="14"/>
        <v>39</v>
      </c>
      <c r="B79" s="14" t="s">
        <v>146</v>
      </c>
      <c r="C79" s="14" t="s">
        <v>84</v>
      </c>
      <c r="D79" s="23">
        <v>0.0015046296296296294</v>
      </c>
      <c r="E79" s="23">
        <f t="shared" si="15"/>
        <v>0.1381597222222222</v>
      </c>
      <c r="F79" s="23">
        <f t="shared" si="11"/>
        <v>0.003009259259259259</v>
      </c>
      <c r="G79" s="17">
        <f t="shared" si="8"/>
        <v>11.761749183211863</v>
      </c>
      <c r="H79" s="2">
        <f t="shared" si="10"/>
        <v>0.19517361111111112</v>
      </c>
      <c r="I79" s="17">
        <f t="shared" si="9"/>
        <v>94.09399346569491</v>
      </c>
      <c r="J79" s="1">
        <v>1</v>
      </c>
      <c r="K79" s="21">
        <f t="shared" si="12"/>
        <v>0.0015046296296296294</v>
      </c>
      <c r="L79" s="21" t="str">
        <f t="shared" si="13"/>
        <v>01:00:00</v>
      </c>
    </row>
    <row r="80" spans="1:12" ht="15">
      <c r="A80" s="12">
        <f t="shared" si="14"/>
        <v>39.5</v>
      </c>
      <c r="B80" s="14" t="s">
        <v>147</v>
      </c>
      <c r="C80" s="14" t="s">
        <v>51</v>
      </c>
      <c r="D80" s="23">
        <v>0.001365740740740741</v>
      </c>
      <c r="E80" s="23">
        <f t="shared" si="15"/>
        <v>0.13952546296296295</v>
      </c>
      <c r="F80" s="23">
        <f t="shared" si="11"/>
        <v>0.002731481481481482</v>
      </c>
      <c r="G80" s="17">
        <f t="shared" si="8"/>
        <v>11.795935296557445</v>
      </c>
      <c r="H80" s="2">
        <f t="shared" si="10"/>
        <v>0.19380787037037037</v>
      </c>
      <c r="I80" s="17">
        <f t="shared" si="9"/>
        <v>94.36748237245956</v>
      </c>
      <c r="J80" s="1">
        <v>2</v>
      </c>
      <c r="K80" s="21" t="str">
        <f t="shared" si="12"/>
        <v>01:00:00</v>
      </c>
      <c r="L80" s="21">
        <f t="shared" si="13"/>
        <v>0.001365740740740741</v>
      </c>
    </row>
    <row r="81" spans="1:12" ht="15">
      <c r="A81" s="12">
        <f t="shared" si="14"/>
        <v>40</v>
      </c>
      <c r="B81" s="14" t="s">
        <v>144</v>
      </c>
      <c r="C81" s="14" t="s">
        <v>145</v>
      </c>
      <c r="D81" s="23">
        <v>0.0011921296296296296</v>
      </c>
      <c r="E81" s="23">
        <f t="shared" si="15"/>
        <v>0.1407175925925926</v>
      </c>
      <c r="F81" s="23">
        <f t="shared" si="11"/>
        <v>0.002384259259259259</v>
      </c>
      <c r="G81" s="30">
        <f t="shared" si="8"/>
        <v>11.844053298239842</v>
      </c>
      <c r="H81" s="31">
        <f t="shared" si="10"/>
        <v>0.19261574074074073</v>
      </c>
      <c r="I81" s="30">
        <f t="shared" si="9"/>
        <v>94.75242638591874</v>
      </c>
      <c r="J81" s="1">
        <v>1</v>
      </c>
      <c r="K81" s="21">
        <f t="shared" si="12"/>
        <v>0.0011921296296296296</v>
      </c>
      <c r="L81" s="21" t="str">
        <f t="shared" si="13"/>
        <v>01:00:00</v>
      </c>
    </row>
    <row r="82" spans="1:12" ht="15">
      <c r="A82" s="12">
        <f t="shared" si="14"/>
        <v>40.5</v>
      </c>
      <c r="B82" s="14" t="s">
        <v>148</v>
      </c>
      <c r="C82" s="14" t="s">
        <v>68</v>
      </c>
      <c r="D82" s="23">
        <v>0.001550925925925926</v>
      </c>
      <c r="E82" s="23">
        <f t="shared" si="15"/>
        <v>0.14226851851851852</v>
      </c>
      <c r="F82" s="23">
        <f t="shared" si="11"/>
        <v>0.003101851851851852</v>
      </c>
      <c r="G82" s="17">
        <f t="shared" si="8"/>
        <v>11.861373250894891</v>
      </c>
      <c r="H82" s="2">
        <f t="shared" si="10"/>
        <v>0.1910648148148148</v>
      </c>
      <c r="I82" s="17">
        <f t="shared" si="9"/>
        <v>94.89098600715913</v>
      </c>
      <c r="J82" s="1">
        <v>2</v>
      </c>
      <c r="K82" s="21" t="str">
        <f t="shared" si="12"/>
        <v>01:00:00</v>
      </c>
      <c r="L82" s="21">
        <f t="shared" si="13"/>
        <v>0.001550925925925926</v>
      </c>
    </row>
    <row r="83" spans="1:12" ht="15">
      <c r="A83" s="12">
        <f t="shared" si="14"/>
        <v>41</v>
      </c>
      <c r="B83" s="14" t="s">
        <v>147</v>
      </c>
      <c r="C83" s="14" t="s">
        <v>51</v>
      </c>
      <c r="D83" s="23">
        <v>0.0013773148148148147</v>
      </c>
      <c r="E83" s="23">
        <f t="shared" si="15"/>
        <v>0.14364583333333333</v>
      </c>
      <c r="F83" s="23">
        <f t="shared" si="11"/>
        <v>0.0027546296296296294</v>
      </c>
      <c r="G83" s="17">
        <f t="shared" si="8"/>
        <v>11.892675852066715</v>
      </c>
      <c r="H83" s="2">
        <f t="shared" si="10"/>
        <v>0.18968749999999998</v>
      </c>
      <c r="I83" s="17">
        <f t="shared" si="9"/>
        <v>95.14140681653373</v>
      </c>
      <c r="J83" s="1">
        <v>2</v>
      </c>
      <c r="K83" s="21" t="str">
        <f t="shared" si="12"/>
        <v>01:00:00</v>
      </c>
      <c r="L83" s="21">
        <f t="shared" si="13"/>
        <v>0.0013773148148148147</v>
      </c>
    </row>
    <row r="84" spans="1:12" ht="15">
      <c r="A84" s="12">
        <f t="shared" si="14"/>
        <v>41.5</v>
      </c>
      <c r="B84" s="14" t="s">
        <v>146</v>
      </c>
      <c r="C84" s="14" t="s">
        <v>84</v>
      </c>
      <c r="D84" s="23">
        <v>0.0014351851851851854</v>
      </c>
      <c r="E84" s="23">
        <f t="shared" si="15"/>
        <v>0.1450810185185185</v>
      </c>
      <c r="F84" s="23">
        <f t="shared" si="11"/>
        <v>0.002870370370370371</v>
      </c>
      <c r="G84" s="17">
        <f t="shared" si="8"/>
        <v>11.918627842042282</v>
      </c>
      <c r="H84" s="2">
        <f t="shared" si="10"/>
        <v>0.1882523148148148</v>
      </c>
      <c r="I84" s="17">
        <f t="shared" si="9"/>
        <v>95.34902273633824</v>
      </c>
      <c r="J84" s="1">
        <v>1</v>
      </c>
      <c r="K84" s="21">
        <f t="shared" si="12"/>
        <v>0.0014351851851851854</v>
      </c>
      <c r="L84" s="21" t="str">
        <f t="shared" si="13"/>
        <v>01:00:00</v>
      </c>
    </row>
    <row r="85" spans="1:12" ht="15">
      <c r="A85" s="12">
        <f t="shared" si="14"/>
        <v>42</v>
      </c>
      <c r="B85" s="14" t="s">
        <v>144</v>
      </c>
      <c r="C85" s="14" t="s">
        <v>145</v>
      </c>
      <c r="D85" s="23">
        <v>0.0012152777777777778</v>
      </c>
      <c r="E85" s="23">
        <f t="shared" si="15"/>
        <v>0.14629629629629629</v>
      </c>
      <c r="F85" s="23">
        <f t="shared" si="11"/>
        <v>0.0024305555555555556</v>
      </c>
      <c r="G85" s="17">
        <f t="shared" si="8"/>
        <v>11.962025316455696</v>
      </c>
      <c r="H85" s="2">
        <f t="shared" si="10"/>
        <v>0.18703703703703703</v>
      </c>
      <c r="I85" s="17">
        <f t="shared" si="9"/>
        <v>95.69620253164557</v>
      </c>
      <c r="J85" s="1">
        <v>1</v>
      </c>
      <c r="K85" s="21">
        <f t="shared" si="12"/>
        <v>0.0012152777777777778</v>
      </c>
      <c r="L85" s="21" t="str">
        <f t="shared" si="13"/>
        <v>01:00:00</v>
      </c>
    </row>
    <row r="86" spans="1:12" ht="15">
      <c r="A86" s="12">
        <f t="shared" si="14"/>
        <v>42.5</v>
      </c>
      <c r="B86" s="14" t="s">
        <v>144</v>
      </c>
      <c r="C86" s="14" t="s">
        <v>145</v>
      </c>
      <c r="D86" s="23">
        <v>0.0012847222222222223</v>
      </c>
      <c r="E86" s="23">
        <f t="shared" si="15"/>
        <v>0.14758101851851851</v>
      </c>
      <c r="F86" s="23">
        <f t="shared" si="11"/>
        <v>0.0025694444444444445</v>
      </c>
      <c r="G86" s="17">
        <f t="shared" si="8"/>
        <v>11.999058897341385</v>
      </c>
      <c r="H86" s="2">
        <f t="shared" si="10"/>
        <v>0.1857523148148148</v>
      </c>
      <c r="I86" s="17">
        <f t="shared" si="9"/>
        <v>95.99247117873108</v>
      </c>
      <c r="J86" s="1">
        <v>1</v>
      </c>
      <c r="K86" s="21">
        <f t="shared" si="12"/>
        <v>0.0012847222222222223</v>
      </c>
      <c r="L86" s="21" t="str">
        <f t="shared" si="13"/>
        <v>01:00:00</v>
      </c>
    </row>
    <row r="87" spans="1:12" ht="15">
      <c r="A87" s="12">
        <f t="shared" si="14"/>
        <v>43</v>
      </c>
      <c r="B87" s="14" t="s">
        <v>148</v>
      </c>
      <c r="C87" s="14" t="s">
        <v>68</v>
      </c>
      <c r="D87" s="23">
        <v>0.0014930555555555556</v>
      </c>
      <c r="E87" s="23">
        <f t="shared" si="15"/>
        <v>0.14907407407407408</v>
      </c>
      <c r="F87" s="23">
        <f t="shared" si="11"/>
        <v>0.0029861111111111113</v>
      </c>
      <c r="G87" s="17">
        <f t="shared" si="8"/>
        <v>12.01863354037267</v>
      </c>
      <c r="H87" s="2">
        <f t="shared" si="10"/>
        <v>0.18425925925925923</v>
      </c>
      <c r="I87" s="17">
        <f t="shared" si="9"/>
        <v>96.14906832298136</v>
      </c>
      <c r="J87" s="1">
        <v>2</v>
      </c>
      <c r="K87" s="21" t="str">
        <f t="shared" si="12"/>
        <v>01:00:00</v>
      </c>
      <c r="L87" s="21">
        <f t="shared" si="13"/>
        <v>0.0014930555555555556</v>
      </c>
    </row>
    <row r="88" spans="1:12" ht="15">
      <c r="A88" s="12">
        <f t="shared" si="14"/>
        <v>43.5</v>
      </c>
      <c r="B88" s="14" t="s">
        <v>147</v>
      </c>
      <c r="C88" s="14" t="s">
        <v>51</v>
      </c>
      <c r="D88" s="23">
        <v>0.0013773148148148147</v>
      </c>
      <c r="E88" s="23">
        <f t="shared" si="15"/>
        <v>0.1504513888888889</v>
      </c>
      <c r="F88" s="23">
        <f t="shared" si="11"/>
        <v>0.0027546296296296294</v>
      </c>
      <c r="G88" s="17">
        <f t="shared" si="8"/>
        <v>12.047080544657282</v>
      </c>
      <c r="H88" s="2">
        <f t="shared" si="10"/>
        <v>0.18288194444444442</v>
      </c>
      <c r="I88" s="17">
        <f t="shared" si="9"/>
        <v>96.37664435725826</v>
      </c>
      <c r="J88" s="1">
        <v>2</v>
      </c>
      <c r="K88" s="21" t="str">
        <f t="shared" si="12"/>
        <v>01:00:00</v>
      </c>
      <c r="L88" s="21">
        <f t="shared" si="13"/>
        <v>0.0013773148148148147</v>
      </c>
    </row>
    <row r="89" spans="1:12" ht="15">
      <c r="A89" s="12">
        <f t="shared" si="14"/>
        <v>44</v>
      </c>
      <c r="B89" s="14" t="s">
        <v>146</v>
      </c>
      <c r="C89" s="14" t="s">
        <v>84</v>
      </c>
      <c r="D89" s="23">
        <v>0.001423611111111111</v>
      </c>
      <c r="E89" s="23">
        <f t="shared" si="15"/>
        <v>0.151875</v>
      </c>
      <c r="F89" s="23">
        <f t="shared" si="11"/>
        <v>0.002847222222222222</v>
      </c>
      <c r="G89" s="17">
        <f t="shared" si="8"/>
        <v>12.07133058984911</v>
      </c>
      <c r="H89" s="2">
        <f t="shared" si="10"/>
        <v>0.1814583333333333</v>
      </c>
      <c r="I89" s="17">
        <f t="shared" si="9"/>
        <v>96.57064471879288</v>
      </c>
      <c r="J89" s="1">
        <v>1</v>
      </c>
      <c r="K89" s="21">
        <f t="shared" si="12"/>
        <v>0.001423611111111111</v>
      </c>
      <c r="L89" s="21" t="str">
        <f t="shared" si="13"/>
        <v>01:00:00</v>
      </c>
    </row>
    <row r="90" spans="1:12" ht="15">
      <c r="A90" s="12">
        <f t="shared" si="14"/>
        <v>44.5</v>
      </c>
      <c r="B90" s="14" t="s">
        <v>144</v>
      </c>
      <c r="C90" s="14" t="s">
        <v>145</v>
      </c>
      <c r="D90" s="23">
        <v>0.0012152777777777778</v>
      </c>
      <c r="E90" s="23">
        <f t="shared" si="15"/>
        <v>0.15309027777777778</v>
      </c>
      <c r="F90" s="23">
        <f t="shared" si="11"/>
        <v>0.0024305555555555556</v>
      </c>
      <c r="G90" s="17">
        <f t="shared" si="8"/>
        <v>12.111589929689272</v>
      </c>
      <c r="H90" s="2">
        <f t="shared" si="10"/>
        <v>0.18024305555555553</v>
      </c>
      <c r="I90" s="17">
        <f t="shared" si="9"/>
        <v>96.89271943751419</v>
      </c>
      <c r="J90" s="1">
        <v>1</v>
      </c>
      <c r="K90" s="21">
        <f t="shared" si="12"/>
        <v>0.0012152777777777778</v>
      </c>
      <c r="L90" s="21" t="str">
        <f t="shared" si="13"/>
        <v>01:00:00</v>
      </c>
    </row>
    <row r="91" spans="1:12" ht="15">
      <c r="A91" s="12">
        <f t="shared" si="14"/>
        <v>45</v>
      </c>
      <c r="B91" s="14" t="s">
        <v>147</v>
      </c>
      <c r="C91" s="14" t="s">
        <v>51</v>
      </c>
      <c r="D91" s="23">
        <v>0.0013773148148148147</v>
      </c>
      <c r="E91" s="23">
        <f t="shared" si="15"/>
        <v>0.1544675925925926</v>
      </c>
      <c r="F91" s="23">
        <f t="shared" si="11"/>
        <v>0.0027546296296296294</v>
      </c>
      <c r="G91" s="17">
        <f t="shared" si="8"/>
        <v>12.13846845496778</v>
      </c>
      <c r="H91" s="2">
        <f t="shared" si="10"/>
        <v>0.17886574074074071</v>
      </c>
      <c r="I91" s="17">
        <f t="shared" si="9"/>
        <v>97.10774763974224</v>
      </c>
      <c r="J91" s="1">
        <v>2</v>
      </c>
      <c r="K91" s="21" t="str">
        <f t="shared" si="12"/>
        <v>01:00:00</v>
      </c>
      <c r="L91" s="21">
        <f t="shared" si="13"/>
        <v>0.0013773148148148147</v>
      </c>
    </row>
    <row r="92" spans="1:12" ht="15">
      <c r="A92" s="12">
        <f t="shared" si="14"/>
        <v>45.5</v>
      </c>
      <c r="B92" s="14" t="s">
        <v>148</v>
      </c>
      <c r="C92" s="14" t="s">
        <v>68</v>
      </c>
      <c r="D92" s="23">
        <v>0.0015624999999999999</v>
      </c>
      <c r="E92" s="23">
        <f t="shared" si="15"/>
        <v>0.1560300925925926</v>
      </c>
      <c r="F92" s="23">
        <f t="shared" si="11"/>
        <v>0.0031249999999999997</v>
      </c>
      <c r="G92" s="17">
        <f t="shared" si="8"/>
        <v>12.150433944069432</v>
      </c>
      <c r="H92" s="2">
        <f t="shared" si="10"/>
        <v>0.17730324074074072</v>
      </c>
      <c r="I92" s="17">
        <f t="shared" si="9"/>
        <v>97.20347155255546</v>
      </c>
      <c r="J92" s="1">
        <v>2</v>
      </c>
      <c r="K92" s="21" t="str">
        <f t="shared" si="12"/>
        <v>01:00:00</v>
      </c>
      <c r="L92" s="21">
        <f t="shared" si="13"/>
        <v>0.0015624999999999999</v>
      </c>
    </row>
    <row r="93" spans="1:12" ht="15">
      <c r="A93" s="12">
        <f t="shared" si="14"/>
        <v>46</v>
      </c>
      <c r="B93" s="14" t="s">
        <v>135</v>
      </c>
      <c r="C93" s="14" t="s">
        <v>64</v>
      </c>
      <c r="D93" s="23">
        <v>0.0014583333333333334</v>
      </c>
      <c r="E93" s="23">
        <f t="shared" si="15"/>
        <v>0.15748842592592593</v>
      </c>
      <c r="F93" s="23">
        <f t="shared" si="11"/>
        <v>0.002916666666666667</v>
      </c>
      <c r="G93" s="17">
        <f t="shared" si="8"/>
        <v>12.17020651135445</v>
      </c>
      <c r="H93" s="2">
        <f t="shared" si="10"/>
        <v>0.17584490740740738</v>
      </c>
      <c r="I93" s="17">
        <f t="shared" si="9"/>
        <v>97.3616520908356</v>
      </c>
      <c r="J93" s="1">
        <v>1</v>
      </c>
      <c r="K93" s="21">
        <f t="shared" si="12"/>
        <v>0.0014583333333333334</v>
      </c>
      <c r="L93" s="21" t="str">
        <f t="shared" si="13"/>
        <v>01:00:00</v>
      </c>
    </row>
    <row r="94" spans="1:12" ht="15">
      <c r="A94" s="12">
        <f t="shared" si="14"/>
        <v>46.5</v>
      </c>
      <c r="B94" s="14" t="s">
        <v>144</v>
      </c>
      <c r="C94" s="14" t="s">
        <v>145</v>
      </c>
      <c r="D94" s="23">
        <v>0.0013425925925925925</v>
      </c>
      <c r="E94" s="23">
        <f t="shared" si="15"/>
        <v>0.15883101851851852</v>
      </c>
      <c r="F94" s="23">
        <f t="shared" si="11"/>
        <v>0.002685185185185185</v>
      </c>
      <c r="G94" s="17">
        <f t="shared" si="8"/>
        <v>12.198498870509365</v>
      </c>
      <c r="H94" s="2">
        <f t="shared" si="10"/>
        <v>0.1745023148148148</v>
      </c>
      <c r="I94" s="17">
        <f t="shared" si="9"/>
        <v>97.58799096407492</v>
      </c>
      <c r="J94" s="1">
        <v>1</v>
      </c>
      <c r="K94" s="21">
        <f t="shared" si="12"/>
        <v>0.0013425925925925925</v>
      </c>
      <c r="L94" s="21" t="str">
        <f t="shared" si="13"/>
        <v>01:00:00</v>
      </c>
    </row>
    <row r="95" spans="1:12" ht="15">
      <c r="A95" s="12">
        <f t="shared" si="14"/>
        <v>47</v>
      </c>
      <c r="B95" s="14" t="s">
        <v>144</v>
      </c>
      <c r="C95" s="14" t="s">
        <v>145</v>
      </c>
      <c r="D95" s="23">
        <v>0.0013541666666666667</v>
      </c>
      <c r="E95" s="23">
        <f t="shared" si="15"/>
        <v>0.16018518518518518</v>
      </c>
      <c r="F95" s="23">
        <f t="shared" si="11"/>
        <v>0.0027083333333333334</v>
      </c>
      <c r="G95" s="17">
        <f t="shared" si="8"/>
        <v>12.22543352601156</v>
      </c>
      <c r="H95" s="2">
        <f t="shared" si="10"/>
        <v>0.17314814814814813</v>
      </c>
      <c r="I95" s="17">
        <f t="shared" si="9"/>
        <v>97.80346820809248</v>
      </c>
      <c r="J95" s="1">
        <v>1</v>
      </c>
      <c r="K95" s="21">
        <f t="shared" si="12"/>
        <v>0.0013541666666666667</v>
      </c>
      <c r="L95" s="21" t="str">
        <f t="shared" si="13"/>
        <v>01:00:00</v>
      </c>
    </row>
    <row r="96" spans="1:12" ht="15">
      <c r="A96" s="12">
        <f t="shared" si="14"/>
        <v>47.5</v>
      </c>
      <c r="B96" s="14" t="s">
        <v>147</v>
      </c>
      <c r="C96" s="14" t="s">
        <v>51</v>
      </c>
      <c r="D96" s="23">
        <v>0.001400462962962963</v>
      </c>
      <c r="E96" s="23">
        <f t="shared" si="15"/>
        <v>0.16158564814814813</v>
      </c>
      <c r="F96" s="23">
        <f t="shared" si="11"/>
        <v>0.002800925925925926</v>
      </c>
      <c r="G96" s="17">
        <f t="shared" si="8"/>
        <v>12.248406274622162</v>
      </c>
      <c r="H96" s="2">
        <f t="shared" si="10"/>
        <v>0.17174768518518518</v>
      </c>
      <c r="I96" s="17">
        <f t="shared" si="9"/>
        <v>97.9872501969773</v>
      </c>
      <c r="J96" s="1">
        <v>2</v>
      </c>
      <c r="K96" s="21" t="str">
        <f t="shared" si="12"/>
        <v>01:00:00</v>
      </c>
      <c r="L96" s="21">
        <f t="shared" si="13"/>
        <v>0.001400462962962963</v>
      </c>
    </row>
    <row r="97" spans="1:12" ht="15">
      <c r="A97" s="12">
        <f t="shared" si="14"/>
        <v>48</v>
      </c>
      <c r="B97" s="14" t="s">
        <v>135</v>
      </c>
      <c r="C97" s="14" t="s">
        <v>64</v>
      </c>
      <c r="D97" s="23">
        <v>0.0013310185185185185</v>
      </c>
      <c r="E97" s="23">
        <f t="shared" si="15"/>
        <v>0.16291666666666665</v>
      </c>
      <c r="F97" s="23">
        <f t="shared" si="11"/>
        <v>0.002662037037037037</v>
      </c>
      <c r="G97" s="17">
        <f t="shared" si="8"/>
        <v>12.27621483375959</v>
      </c>
      <c r="H97" s="2">
        <f t="shared" si="10"/>
        <v>0.17041666666666666</v>
      </c>
      <c r="I97" s="17">
        <f t="shared" si="9"/>
        <v>98.20971867007673</v>
      </c>
      <c r="J97" s="1">
        <v>1</v>
      </c>
      <c r="K97" s="21">
        <f t="shared" si="12"/>
        <v>0.0013310185185185185</v>
      </c>
      <c r="L97" s="21" t="str">
        <f t="shared" si="13"/>
        <v>01:00:00</v>
      </c>
    </row>
    <row r="98" spans="1:12" ht="15">
      <c r="A98" s="12">
        <f t="shared" si="14"/>
        <v>48.5</v>
      </c>
      <c r="B98" s="14" t="s">
        <v>148</v>
      </c>
      <c r="C98" s="14" t="s">
        <v>68</v>
      </c>
      <c r="D98" s="23">
        <v>0.0015162037037037036</v>
      </c>
      <c r="E98" s="23">
        <f t="shared" si="15"/>
        <v>0.16443287037037035</v>
      </c>
      <c r="F98" s="23">
        <f t="shared" si="11"/>
        <v>0.0030324074074074073</v>
      </c>
      <c r="G98" s="17">
        <f t="shared" si="8"/>
        <v>12.289716337016964</v>
      </c>
      <c r="H98" s="2">
        <f t="shared" si="10"/>
        <v>0.16890046296296296</v>
      </c>
      <c r="I98" s="17">
        <f t="shared" si="9"/>
        <v>98.3177306961357</v>
      </c>
      <c r="J98" s="1">
        <v>2</v>
      </c>
      <c r="K98" s="21" t="str">
        <f t="shared" si="12"/>
        <v>01:00:00</v>
      </c>
      <c r="L98" s="21">
        <f t="shared" si="13"/>
        <v>0.0015162037037037036</v>
      </c>
    </row>
    <row r="99" spans="1:12" ht="15">
      <c r="A99" s="12">
        <f t="shared" si="14"/>
        <v>49</v>
      </c>
      <c r="B99" s="14" t="s">
        <v>134</v>
      </c>
      <c r="C99" s="14" t="s">
        <v>39</v>
      </c>
      <c r="D99" s="23">
        <v>0.0012962962962962963</v>
      </c>
      <c r="E99" s="23">
        <f t="shared" si="15"/>
        <v>0.16572916666666665</v>
      </c>
      <c r="F99" s="23">
        <f t="shared" si="11"/>
        <v>0.0025925925925925925</v>
      </c>
      <c r="G99" s="17">
        <f t="shared" si="8"/>
        <v>12.319296040226273</v>
      </c>
      <c r="H99" s="2">
        <f t="shared" si="10"/>
        <v>0.16760416666666667</v>
      </c>
      <c r="I99" s="17">
        <f t="shared" si="9"/>
        <v>98.55436832181019</v>
      </c>
      <c r="J99" s="1">
        <v>1</v>
      </c>
      <c r="K99" s="21">
        <f t="shared" si="12"/>
        <v>0.0012962962962962963</v>
      </c>
      <c r="L99" s="21" t="str">
        <f t="shared" si="13"/>
        <v>01:00:00</v>
      </c>
    </row>
    <row r="100" spans="1:12" ht="15">
      <c r="A100" s="12">
        <f t="shared" si="14"/>
        <v>49.5</v>
      </c>
      <c r="B100" s="14" t="s">
        <v>135</v>
      </c>
      <c r="C100" s="14" t="s">
        <v>64</v>
      </c>
      <c r="D100" s="23">
        <v>0.0011574074074074073</v>
      </c>
      <c r="E100" s="23">
        <f t="shared" si="15"/>
        <v>0.16688657407407406</v>
      </c>
      <c r="F100" s="23">
        <f t="shared" si="11"/>
        <v>0.0023148148148148147</v>
      </c>
      <c r="G100" s="17">
        <f t="shared" si="8"/>
        <v>12.358693390665096</v>
      </c>
      <c r="H100" s="2">
        <f t="shared" si="10"/>
        <v>0.16644675925925925</v>
      </c>
      <c r="I100" s="17">
        <f t="shared" si="9"/>
        <v>98.86954712532076</v>
      </c>
      <c r="J100" s="1">
        <v>1</v>
      </c>
      <c r="K100" s="21">
        <f t="shared" si="12"/>
        <v>0.0011574074074074073</v>
      </c>
      <c r="L100" s="21" t="str">
        <f t="shared" si="13"/>
        <v>01:00:00</v>
      </c>
    </row>
    <row r="101" spans="1:12" ht="15">
      <c r="A101" s="12">
        <f t="shared" si="14"/>
        <v>50</v>
      </c>
      <c r="B101" s="14" t="s">
        <v>134</v>
      </c>
      <c r="C101" s="14" t="s">
        <v>39</v>
      </c>
      <c r="D101" s="23">
        <v>0.0012152777777777778</v>
      </c>
      <c r="E101" s="23">
        <f t="shared" si="15"/>
        <v>0.16810185185185184</v>
      </c>
      <c r="F101" s="23">
        <f t="shared" si="11"/>
        <v>0.0024305555555555556</v>
      </c>
      <c r="G101" s="17">
        <f t="shared" si="8"/>
        <v>12.393280088129991</v>
      </c>
      <c r="H101" s="2">
        <f t="shared" si="10"/>
        <v>0.16523148148148148</v>
      </c>
      <c r="I101" s="17">
        <f t="shared" si="9"/>
        <v>99.14624070503993</v>
      </c>
      <c r="J101" s="1">
        <v>1</v>
      </c>
      <c r="K101" s="21">
        <f t="shared" si="12"/>
        <v>0.0012152777777777778</v>
      </c>
      <c r="L101" s="21" t="str">
        <f t="shared" si="13"/>
        <v>01:00:00</v>
      </c>
    </row>
    <row r="102" spans="1:12" ht="15">
      <c r="A102" s="12">
        <f t="shared" si="14"/>
        <v>50.5</v>
      </c>
      <c r="B102" s="14" t="s">
        <v>135</v>
      </c>
      <c r="C102" s="14" t="s">
        <v>64</v>
      </c>
      <c r="D102" s="23">
        <v>0.0011111111111111111</v>
      </c>
      <c r="E102" s="23">
        <f t="shared" si="15"/>
        <v>0.16921296296296295</v>
      </c>
      <c r="F102" s="23">
        <f t="shared" si="11"/>
        <v>0.0022222222222222222</v>
      </c>
      <c r="G102" s="30">
        <f t="shared" si="8"/>
        <v>12.435020519835842</v>
      </c>
      <c r="H102" s="31">
        <f t="shared" si="10"/>
        <v>0.16412037037037036</v>
      </c>
      <c r="I102" s="17">
        <f t="shared" si="9"/>
        <v>99.48016415868673</v>
      </c>
      <c r="J102" s="1">
        <v>1</v>
      </c>
      <c r="K102" s="21">
        <f t="shared" si="12"/>
        <v>0.0011111111111111111</v>
      </c>
      <c r="L102" s="21" t="str">
        <f t="shared" si="13"/>
        <v>01:00:00</v>
      </c>
    </row>
    <row r="103" spans="1:12" ht="15">
      <c r="A103" s="12">
        <f t="shared" si="14"/>
        <v>51</v>
      </c>
      <c r="B103" s="14" t="s">
        <v>133</v>
      </c>
      <c r="C103" s="14" t="s">
        <v>74</v>
      </c>
      <c r="D103" s="23">
        <v>0.001597222222222222</v>
      </c>
      <c r="E103" s="23">
        <f t="shared" si="15"/>
        <v>0.17081018518518518</v>
      </c>
      <c r="F103" s="23">
        <f t="shared" si="11"/>
        <v>0.003194444444444444</v>
      </c>
      <c r="G103" s="17">
        <f t="shared" si="8"/>
        <v>12.440710123322944</v>
      </c>
      <c r="H103" s="2">
        <f t="shared" si="10"/>
        <v>0.16252314814814814</v>
      </c>
      <c r="I103" s="17">
        <f t="shared" si="9"/>
        <v>99.52568098658355</v>
      </c>
      <c r="J103" s="1">
        <v>1</v>
      </c>
      <c r="K103" s="21">
        <f t="shared" si="12"/>
        <v>0.001597222222222222</v>
      </c>
      <c r="L103" s="21" t="str">
        <f t="shared" si="13"/>
        <v>01:00:00</v>
      </c>
    </row>
    <row r="104" spans="1:12" ht="15">
      <c r="A104" s="12">
        <f t="shared" si="14"/>
        <v>51.5</v>
      </c>
      <c r="B104" s="14" t="s">
        <v>134</v>
      </c>
      <c r="C104" s="14" t="s">
        <v>39</v>
      </c>
      <c r="D104" s="23">
        <v>0.0011805555555555556</v>
      </c>
      <c r="E104" s="23">
        <f t="shared" si="15"/>
        <v>0.17199074074074072</v>
      </c>
      <c r="F104" s="23">
        <f t="shared" si="11"/>
        <v>0.002361111111111111</v>
      </c>
      <c r="G104" s="17">
        <f t="shared" si="8"/>
        <v>12.476446837146703</v>
      </c>
      <c r="H104" s="2">
        <f t="shared" si="10"/>
        <v>0.1613425925925926</v>
      </c>
      <c r="I104" s="17">
        <f t="shared" si="9"/>
        <v>99.81157469717363</v>
      </c>
      <c r="J104" s="1">
        <v>1</v>
      </c>
      <c r="K104" s="21">
        <f t="shared" si="12"/>
        <v>0.0011805555555555556</v>
      </c>
      <c r="L104" s="21" t="str">
        <f t="shared" si="13"/>
        <v>01:00:00</v>
      </c>
    </row>
    <row r="105" spans="1:12" ht="15">
      <c r="A105" s="12">
        <f t="shared" si="14"/>
        <v>52</v>
      </c>
      <c r="B105" s="14" t="s">
        <v>133</v>
      </c>
      <c r="C105" s="14" t="s">
        <v>74</v>
      </c>
      <c r="D105" s="23">
        <v>0.0015046296296296294</v>
      </c>
      <c r="E105" s="23">
        <f t="shared" si="15"/>
        <v>0.17349537037037036</v>
      </c>
      <c r="F105" s="23">
        <f t="shared" si="11"/>
        <v>0.003009259259259259</v>
      </c>
      <c r="G105" s="17">
        <f t="shared" si="8"/>
        <v>12.48832555036691</v>
      </c>
      <c r="H105" s="2">
        <f t="shared" si="10"/>
        <v>0.15983796296296296</v>
      </c>
      <c r="I105" s="17">
        <f t="shared" si="9"/>
        <v>99.9066044029353</v>
      </c>
      <c r="J105" s="1">
        <v>1</v>
      </c>
      <c r="K105" s="21">
        <f t="shared" si="12"/>
        <v>0.0015046296296296294</v>
      </c>
      <c r="L105" s="21" t="str">
        <f t="shared" si="13"/>
        <v>01:00:00</v>
      </c>
    </row>
    <row r="106" spans="1:12" ht="15">
      <c r="A106" s="12">
        <f t="shared" si="14"/>
        <v>52.5</v>
      </c>
      <c r="B106" s="14" t="s">
        <v>135</v>
      </c>
      <c r="C106" s="14" t="s">
        <v>64</v>
      </c>
      <c r="D106" s="23">
        <v>0.001261574074074074</v>
      </c>
      <c r="E106" s="23">
        <f t="shared" si="15"/>
        <v>0.17475694444444442</v>
      </c>
      <c r="F106" s="23">
        <f t="shared" si="11"/>
        <v>0.002523148148148148</v>
      </c>
      <c r="G106" s="17">
        <f t="shared" si="8"/>
        <v>12.517385257301807</v>
      </c>
      <c r="H106" s="2">
        <f t="shared" si="10"/>
        <v>0.1585763888888889</v>
      </c>
      <c r="I106" s="17">
        <f t="shared" si="9"/>
        <v>100.13908205841446</v>
      </c>
      <c r="J106" s="1">
        <v>1</v>
      </c>
      <c r="K106" s="21">
        <f t="shared" si="12"/>
        <v>0.001261574074074074</v>
      </c>
      <c r="L106" s="21" t="str">
        <f t="shared" si="13"/>
        <v>01:00:00</v>
      </c>
    </row>
    <row r="107" spans="1:12" ht="15">
      <c r="A107" s="12">
        <f t="shared" si="14"/>
        <v>53</v>
      </c>
      <c r="B107" s="14" t="s">
        <v>148</v>
      </c>
      <c r="C107" s="14" t="s">
        <v>68</v>
      </c>
      <c r="D107" s="23">
        <v>0.001597222222222222</v>
      </c>
      <c r="E107" s="23">
        <f t="shared" si="15"/>
        <v>0.17635416666666665</v>
      </c>
      <c r="F107" s="23">
        <f t="shared" si="11"/>
        <v>0.003194444444444444</v>
      </c>
      <c r="G107" s="17">
        <f t="shared" si="8"/>
        <v>12.522150029533373</v>
      </c>
      <c r="H107" s="2">
        <f t="shared" si="10"/>
        <v>0.15697916666666667</v>
      </c>
      <c r="I107" s="17">
        <f t="shared" si="9"/>
        <v>100.17720023626698</v>
      </c>
      <c r="J107" s="1">
        <v>2</v>
      </c>
      <c r="K107" s="21" t="str">
        <f t="shared" si="12"/>
        <v>01:00:00</v>
      </c>
      <c r="L107" s="21">
        <f t="shared" si="13"/>
        <v>0.001597222222222222</v>
      </c>
    </row>
    <row r="108" spans="1:12" ht="15">
      <c r="A108" s="12">
        <f t="shared" si="14"/>
        <v>53.5</v>
      </c>
      <c r="B108" s="14" t="s">
        <v>134</v>
      </c>
      <c r="C108" s="14" t="s">
        <v>39</v>
      </c>
      <c r="D108" s="23">
        <v>0.0011921296296296296</v>
      </c>
      <c r="E108" s="23">
        <f t="shared" si="15"/>
        <v>0.17754629629629629</v>
      </c>
      <c r="F108" s="23">
        <f t="shared" si="11"/>
        <v>0.002384259259259259</v>
      </c>
      <c r="G108" s="17">
        <f t="shared" si="8"/>
        <v>12.555410691003912</v>
      </c>
      <c r="H108" s="2">
        <f t="shared" si="10"/>
        <v>0.15578703703703703</v>
      </c>
      <c r="I108" s="17">
        <f t="shared" si="9"/>
        <v>100.44328552803128</v>
      </c>
      <c r="J108" s="1">
        <v>1</v>
      </c>
      <c r="K108" s="21">
        <f t="shared" si="12"/>
        <v>0.0011921296296296296</v>
      </c>
      <c r="L108" s="21" t="str">
        <f t="shared" si="13"/>
        <v>01:00:00</v>
      </c>
    </row>
    <row r="109" spans="1:12" ht="15">
      <c r="A109" s="12">
        <f t="shared" si="14"/>
        <v>54</v>
      </c>
      <c r="B109" s="14" t="s">
        <v>133</v>
      </c>
      <c r="C109" s="14" t="s">
        <v>74</v>
      </c>
      <c r="D109" s="23">
        <v>0.0014467592592592594</v>
      </c>
      <c r="E109" s="23">
        <f t="shared" si="15"/>
        <v>0.17899305555555556</v>
      </c>
      <c r="F109" s="23">
        <f t="shared" si="11"/>
        <v>0.002893518518518519</v>
      </c>
      <c r="G109" s="17">
        <f t="shared" si="8"/>
        <v>12.570320077594568</v>
      </c>
      <c r="H109" s="2">
        <f t="shared" si="10"/>
        <v>0.15434027777777776</v>
      </c>
      <c r="I109" s="17">
        <f t="shared" si="9"/>
        <v>100.56256062075656</v>
      </c>
      <c r="J109" s="1">
        <v>1</v>
      </c>
      <c r="K109" s="21">
        <f t="shared" si="12"/>
        <v>0.0014467592592592594</v>
      </c>
      <c r="L109" s="21" t="str">
        <f t="shared" si="13"/>
        <v>01:00:00</v>
      </c>
    </row>
    <row r="110" spans="1:12" ht="15">
      <c r="A110" s="12">
        <f t="shared" si="14"/>
        <v>54.5</v>
      </c>
      <c r="B110" s="14" t="s">
        <v>135</v>
      </c>
      <c r="C110" s="14" t="s">
        <v>64</v>
      </c>
      <c r="D110" s="23">
        <v>0.0010763888888888889</v>
      </c>
      <c r="E110" s="23">
        <f t="shared" si="15"/>
        <v>0.18006944444444445</v>
      </c>
      <c r="F110" s="23">
        <f t="shared" si="11"/>
        <v>0.0021527777777777778</v>
      </c>
      <c r="G110" s="30">
        <f t="shared" si="8"/>
        <v>12.610875433860395</v>
      </c>
      <c r="H110" s="31">
        <f t="shared" si="10"/>
        <v>0.15326388888888887</v>
      </c>
      <c r="I110" s="17">
        <f t="shared" si="9"/>
        <v>100.88700347088314</v>
      </c>
      <c r="J110" s="1">
        <v>1</v>
      </c>
      <c r="K110" s="21">
        <f t="shared" si="12"/>
        <v>0.0010763888888888889</v>
      </c>
      <c r="L110" s="21" t="str">
        <f t="shared" si="13"/>
        <v>01:00:00</v>
      </c>
    </row>
    <row r="111" spans="1:12" ht="15">
      <c r="A111" s="12">
        <f t="shared" si="14"/>
        <v>55</v>
      </c>
      <c r="B111" s="14" t="s">
        <v>134</v>
      </c>
      <c r="C111" s="14" t="s">
        <v>39</v>
      </c>
      <c r="D111" s="23">
        <v>0.0012731481481481483</v>
      </c>
      <c r="E111" s="23">
        <f t="shared" si="15"/>
        <v>0.1813425925925926</v>
      </c>
      <c r="F111" s="23">
        <f t="shared" si="11"/>
        <v>0.0025462962962962965</v>
      </c>
      <c r="G111" s="17">
        <f t="shared" si="8"/>
        <v>12.637222364054123</v>
      </c>
      <c r="H111" s="2">
        <f t="shared" si="10"/>
        <v>0.1519907407407407</v>
      </c>
      <c r="I111" s="17">
        <f t="shared" si="9"/>
        <v>101.09777891243299</v>
      </c>
      <c r="J111" s="1">
        <v>1</v>
      </c>
      <c r="K111" s="21">
        <f t="shared" si="12"/>
        <v>0.0012731481481481483</v>
      </c>
      <c r="L111" s="21" t="str">
        <f t="shared" si="13"/>
        <v>01:00:00</v>
      </c>
    </row>
    <row r="112" spans="1:12" ht="15">
      <c r="A112" s="12">
        <f t="shared" si="14"/>
        <v>55.5</v>
      </c>
      <c r="B112" s="14" t="s">
        <v>133</v>
      </c>
      <c r="C112" s="14" t="s">
        <v>74</v>
      </c>
      <c r="D112" s="23">
        <v>0.0014930555555555556</v>
      </c>
      <c r="E112" s="23">
        <f t="shared" si="15"/>
        <v>0.18283564814814818</v>
      </c>
      <c r="F112" s="23">
        <f t="shared" si="11"/>
        <v>0.0029861111111111113</v>
      </c>
      <c r="G112" s="17">
        <f t="shared" si="8"/>
        <v>12.647971133759574</v>
      </c>
      <c r="H112" s="2">
        <f t="shared" si="10"/>
        <v>0.15049768518518514</v>
      </c>
      <c r="I112" s="17">
        <f t="shared" si="9"/>
        <v>101.18376907007661</v>
      </c>
      <c r="J112" s="1">
        <v>1</v>
      </c>
      <c r="K112" s="21">
        <f t="shared" si="12"/>
        <v>0.0014930555555555556</v>
      </c>
      <c r="L112" s="21" t="str">
        <f t="shared" si="13"/>
        <v>01:00:00</v>
      </c>
    </row>
    <row r="113" spans="1:12" ht="15">
      <c r="A113" s="12">
        <f t="shared" si="14"/>
        <v>56</v>
      </c>
      <c r="B113" s="14" t="s">
        <v>135</v>
      </c>
      <c r="C113" s="14" t="s">
        <v>64</v>
      </c>
      <c r="D113" s="23">
        <v>0.001099537037037037</v>
      </c>
      <c r="E113" s="23">
        <f t="shared" si="15"/>
        <v>0.1839351851851852</v>
      </c>
      <c r="F113" s="23">
        <f t="shared" si="11"/>
        <v>0.002199074074074074</v>
      </c>
      <c r="G113" s="30">
        <f t="shared" si="8"/>
        <v>12.685627988925246</v>
      </c>
      <c r="H113" s="31">
        <f t="shared" si="10"/>
        <v>0.1493981481481481</v>
      </c>
      <c r="I113" s="17">
        <f t="shared" si="9"/>
        <v>101.48502391140197</v>
      </c>
      <c r="J113" s="1">
        <v>1</v>
      </c>
      <c r="K113" s="21">
        <f t="shared" si="12"/>
        <v>0.001099537037037037</v>
      </c>
      <c r="L113" s="21" t="str">
        <f t="shared" si="13"/>
        <v>01:00:00</v>
      </c>
    </row>
    <row r="114" spans="1:12" ht="15">
      <c r="A114" s="12">
        <f t="shared" si="14"/>
        <v>56.5</v>
      </c>
      <c r="B114" s="14" t="s">
        <v>134</v>
      </c>
      <c r="C114" s="14" t="s">
        <v>39</v>
      </c>
      <c r="D114" s="23">
        <v>0.00125</v>
      </c>
      <c r="E114" s="23">
        <f t="shared" si="15"/>
        <v>0.1851851851851852</v>
      </c>
      <c r="F114" s="23">
        <f t="shared" si="11"/>
        <v>0.0025</v>
      </c>
      <c r="G114" s="17">
        <f aca="true" t="shared" si="16" ref="G114:G177">IF(B114&lt;&gt;"",((A114*1000/(HOUR(E114)*3600+MINUTE(E114)*60+SECOND(E114)))*3.6),"")</f>
        <v>12.7125</v>
      </c>
      <c r="H114" s="2">
        <f t="shared" si="10"/>
        <v>0.1481481481481481</v>
      </c>
      <c r="I114" s="17">
        <f aca="true" t="shared" si="17" ref="I114:I177">IF(B114&lt;&gt;"",G114/3600*(HOUR(H114)*3600+MINUTE(H114)*60+SECOND(H114))+A114,"")</f>
        <v>101.7</v>
      </c>
      <c r="J114" s="1">
        <v>1</v>
      </c>
      <c r="K114" s="21">
        <f t="shared" si="12"/>
        <v>0.00125</v>
      </c>
      <c r="L114" s="21" t="str">
        <f t="shared" si="13"/>
        <v>01:00:00</v>
      </c>
    </row>
    <row r="115" spans="1:12" ht="15">
      <c r="A115" s="12">
        <f t="shared" si="14"/>
        <v>57</v>
      </c>
      <c r="B115" s="14" t="s">
        <v>133</v>
      </c>
      <c r="C115" s="14" t="s">
        <v>74</v>
      </c>
      <c r="D115" s="23">
        <v>0.0015162037037037036</v>
      </c>
      <c r="E115" s="23">
        <f t="shared" si="15"/>
        <v>0.1867013888888889</v>
      </c>
      <c r="F115" s="23">
        <f t="shared" si="11"/>
        <v>0.0030324074074074073</v>
      </c>
      <c r="G115" s="17">
        <f t="shared" si="16"/>
        <v>12.720848056537102</v>
      </c>
      <c r="H115" s="2">
        <f aca="true" t="shared" si="18" ref="H115:H178">IF(B115&lt;&gt;"","08:00:00"-E115,"")</f>
        <v>0.1466319444444444</v>
      </c>
      <c r="I115" s="17">
        <f t="shared" si="17"/>
        <v>101.76678445229682</v>
      </c>
      <c r="J115" s="1">
        <v>1</v>
      </c>
      <c r="K115" s="21">
        <f t="shared" si="12"/>
        <v>0.0015162037037037036</v>
      </c>
      <c r="L115" s="21" t="str">
        <f t="shared" si="13"/>
        <v>01:00:00</v>
      </c>
    </row>
    <row r="116" spans="1:12" ht="15">
      <c r="A116" s="12">
        <f t="shared" si="14"/>
        <v>57.5</v>
      </c>
      <c r="B116" s="14" t="s">
        <v>135</v>
      </c>
      <c r="C116" s="14" t="s">
        <v>64</v>
      </c>
      <c r="D116" s="23">
        <v>0.0011574074074074073</v>
      </c>
      <c r="E116" s="23">
        <f t="shared" si="15"/>
        <v>0.18785879629629632</v>
      </c>
      <c r="F116" s="23">
        <f t="shared" si="11"/>
        <v>0.0023148148148148147</v>
      </c>
      <c r="G116" s="30">
        <f t="shared" si="16"/>
        <v>12.753373174788983</v>
      </c>
      <c r="H116" s="31">
        <f t="shared" si="18"/>
        <v>0.145474537037037</v>
      </c>
      <c r="I116" s="17">
        <f t="shared" si="17"/>
        <v>102.02698539831187</v>
      </c>
      <c r="J116" s="1">
        <v>1</v>
      </c>
      <c r="K116" s="21">
        <f t="shared" si="12"/>
        <v>0.0011574074074074073</v>
      </c>
      <c r="L116" s="21" t="str">
        <f t="shared" si="13"/>
        <v>01:00:00</v>
      </c>
    </row>
    <row r="117" spans="1:12" ht="15">
      <c r="A117" s="12">
        <f t="shared" si="14"/>
        <v>58</v>
      </c>
      <c r="B117" s="14" t="s">
        <v>134</v>
      </c>
      <c r="C117" s="14" t="s">
        <v>39</v>
      </c>
      <c r="D117" s="23">
        <v>0.0012384259259259258</v>
      </c>
      <c r="E117" s="23">
        <f t="shared" si="15"/>
        <v>0.18909722222222225</v>
      </c>
      <c r="F117" s="23">
        <f t="shared" si="11"/>
        <v>0.0024768518518518516</v>
      </c>
      <c r="G117" s="17">
        <f t="shared" si="16"/>
        <v>12.78002203452075</v>
      </c>
      <c r="H117" s="2">
        <f t="shared" si="18"/>
        <v>0.14423611111111106</v>
      </c>
      <c r="I117" s="17">
        <f t="shared" si="17"/>
        <v>102.240176276166</v>
      </c>
      <c r="J117" s="1">
        <v>1</v>
      </c>
      <c r="K117" s="21">
        <f t="shared" si="12"/>
        <v>0.0012384259259259258</v>
      </c>
      <c r="L117" s="21" t="str">
        <f t="shared" si="13"/>
        <v>01:00:00</v>
      </c>
    </row>
    <row r="118" spans="1:12" ht="15">
      <c r="A118" s="12">
        <f t="shared" si="14"/>
        <v>58.5</v>
      </c>
      <c r="B118" s="14" t="s">
        <v>133</v>
      </c>
      <c r="C118" s="14" t="s">
        <v>74</v>
      </c>
      <c r="D118" s="23">
        <v>0.001400462962962963</v>
      </c>
      <c r="E118" s="23">
        <f t="shared" si="15"/>
        <v>0.1904976851851852</v>
      </c>
      <c r="F118" s="23">
        <f t="shared" si="11"/>
        <v>0.002800925925925926</v>
      </c>
      <c r="G118" s="17">
        <f t="shared" si="16"/>
        <v>12.795431071146487</v>
      </c>
      <c r="H118" s="2">
        <f t="shared" si="18"/>
        <v>0.14283564814814811</v>
      </c>
      <c r="I118" s="17">
        <f t="shared" si="17"/>
        <v>102.36344856917188</v>
      </c>
      <c r="J118" s="1">
        <v>1</v>
      </c>
      <c r="K118" s="21">
        <f t="shared" si="12"/>
        <v>0.001400462962962963</v>
      </c>
      <c r="L118" s="21" t="str">
        <f t="shared" si="13"/>
        <v>01:00:00</v>
      </c>
    </row>
    <row r="119" spans="1:12" ht="15">
      <c r="A119" s="12">
        <f t="shared" si="14"/>
        <v>59</v>
      </c>
      <c r="B119" s="14" t="s">
        <v>135</v>
      </c>
      <c r="C119" s="14" t="s">
        <v>64</v>
      </c>
      <c r="D119" s="23">
        <v>0.001099537037037037</v>
      </c>
      <c r="E119" s="23">
        <f t="shared" si="15"/>
        <v>0.19159722222222222</v>
      </c>
      <c r="F119" s="23">
        <f t="shared" si="11"/>
        <v>0.002199074074074074</v>
      </c>
      <c r="G119" s="30">
        <f t="shared" si="16"/>
        <v>12.830735773831098</v>
      </c>
      <c r="H119" s="31">
        <f t="shared" si="18"/>
        <v>0.1417361111111111</v>
      </c>
      <c r="I119" s="17">
        <f t="shared" si="17"/>
        <v>102.64588619064878</v>
      </c>
      <c r="J119" s="1">
        <v>1</v>
      </c>
      <c r="K119" s="21">
        <f t="shared" si="12"/>
        <v>0.001099537037037037</v>
      </c>
      <c r="L119" s="21" t="str">
        <f t="shared" si="13"/>
        <v>01:00:00</v>
      </c>
    </row>
    <row r="120" spans="1:12" ht="15">
      <c r="A120" s="12">
        <f t="shared" si="14"/>
        <v>59.5</v>
      </c>
      <c r="B120" s="14" t="s">
        <v>134</v>
      </c>
      <c r="C120" s="14" t="s">
        <v>39</v>
      </c>
      <c r="D120" s="23">
        <v>0.0012384259259259258</v>
      </c>
      <c r="E120" s="23">
        <f t="shared" si="15"/>
        <v>0.19283564814814816</v>
      </c>
      <c r="F120" s="23">
        <f t="shared" si="11"/>
        <v>0.0024768518518518516</v>
      </c>
      <c r="G120" s="17">
        <f t="shared" si="16"/>
        <v>12.856371166196508</v>
      </c>
      <c r="H120" s="2">
        <f t="shared" si="18"/>
        <v>0.14049768518518516</v>
      </c>
      <c r="I120" s="17">
        <f t="shared" si="17"/>
        <v>102.85096932957205</v>
      </c>
      <c r="J120" s="1">
        <v>1</v>
      </c>
      <c r="K120" s="21">
        <f t="shared" si="12"/>
        <v>0.0012384259259259258</v>
      </c>
      <c r="L120" s="21" t="str">
        <f t="shared" si="13"/>
        <v>01:00:00</v>
      </c>
    </row>
    <row r="121" spans="1:12" ht="15">
      <c r="A121" s="12">
        <f t="shared" si="14"/>
        <v>60</v>
      </c>
      <c r="B121" s="14" t="s">
        <v>133</v>
      </c>
      <c r="C121" s="14" t="s">
        <v>74</v>
      </c>
      <c r="D121" s="23">
        <v>0.0013541666666666667</v>
      </c>
      <c r="E121" s="23">
        <f t="shared" si="15"/>
        <v>0.19418981481481482</v>
      </c>
      <c r="F121" s="23">
        <f t="shared" si="11"/>
        <v>0.0027083333333333334</v>
      </c>
      <c r="G121" s="17">
        <f t="shared" si="16"/>
        <v>12.874001668852067</v>
      </c>
      <c r="H121" s="2">
        <f t="shared" si="18"/>
        <v>0.1391435185185185</v>
      </c>
      <c r="I121" s="17">
        <f t="shared" si="17"/>
        <v>102.99201335081653</v>
      </c>
      <c r="J121" s="1">
        <v>1</v>
      </c>
      <c r="K121" s="21">
        <f t="shared" si="12"/>
        <v>0.0013541666666666667</v>
      </c>
      <c r="L121" s="21" t="str">
        <f t="shared" si="13"/>
        <v>01:00:00</v>
      </c>
    </row>
    <row r="122" spans="1:12" ht="15">
      <c r="A122" s="12">
        <f t="shared" si="14"/>
        <v>60.5</v>
      </c>
      <c r="B122" s="14" t="s">
        <v>135</v>
      </c>
      <c r="C122" s="14" t="s">
        <v>64</v>
      </c>
      <c r="D122" s="23">
        <v>0.0011689814814814816</v>
      </c>
      <c r="E122" s="23">
        <f t="shared" si="15"/>
        <v>0.1953587962962963</v>
      </c>
      <c r="F122" s="23">
        <f t="shared" si="11"/>
        <v>0.002337962962962963</v>
      </c>
      <c r="G122" s="30">
        <f t="shared" si="16"/>
        <v>12.903608033651283</v>
      </c>
      <c r="H122" s="31">
        <f t="shared" si="18"/>
        <v>0.13797453703703702</v>
      </c>
      <c r="I122" s="17">
        <f t="shared" si="17"/>
        <v>103.22886426921026</v>
      </c>
      <c r="J122" s="1">
        <v>1</v>
      </c>
      <c r="K122" s="21">
        <f t="shared" si="12"/>
        <v>0.0011689814814814816</v>
      </c>
      <c r="L122" s="21" t="str">
        <f t="shared" si="13"/>
        <v>01:00:00</v>
      </c>
    </row>
    <row r="123" spans="1:12" ht="15">
      <c r="A123" s="12">
        <f t="shared" si="14"/>
        <v>61</v>
      </c>
      <c r="B123" s="14" t="s">
        <v>134</v>
      </c>
      <c r="C123" s="14" t="s">
        <v>39</v>
      </c>
      <c r="D123" s="23">
        <v>0.00125</v>
      </c>
      <c r="E123" s="23">
        <f t="shared" si="15"/>
        <v>0.1966087962962963</v>
      </c>
      <c r="F123" s="23">
        <f t="shared" si="11"/>
        <v>0.0025</v>
      </c>
      <c r="G123" s="17">
        <f t="shared" si="16"/>
        <v>12.927532819214694</v>
      </c>
      <c r="H123" s="2">
        <f t="shared" si="18"/>
        <v>0.13672453703703702</v>
      </c>
      <c r="I123" s="17">
        <f t="shared" si="17"/>
        <v>103.42026255371755</v>
      </c>
      <c r="J123" s="1">
        <v>1</v>
      </c>
      <c r="K123" s="21">
        <f t="shared" si="12"/>
        <v>0.00125</v>
      </c>
      <c r="L123" s="21" t="str">
        <f t="shared" si="13"/>
        <v>01:00:00</v>
      </c>
    </row>
    <row r="124" spans="1:12" ht="15">
      <c r="A124" s="12">
        <f t="shared" si="14"/>
        <v>61.5</v>
      </c>
      <c r="B124" s="14" t="s">
        <v>133</v>
      </c>
      <c r="C124" s="14" t="s">
        <v>74</v>
      </c>
      <c r="D124" s="23">
        <v>0.0016087962962962963</v>
      </c>
      <c r="E124" s="23">
        <f t="shared" si="15"/>
        <v>0.19821759259259258</v>
      </c>
      <c r="F124" s="23">
        <f t="shared" si="11"/>
        <v>0.0032175925925925926</v>
      </c>
      <c r="G124" s="17">
        <f t="shared" si="16"/>
        <v>12.927712250379539</v>
      </c>
      <c r="H124" s="2">
        <f t="shared" si="18"/>
        <v>0.13511574074074073</v>
      </c>
      <c r="I124" s="17">
        <f t="shared" si="17"/>
        <v>103.42169800303631</v>
      </c>
      <c r="J124" s="1">
        <v>1</v>
      </c>
      <c r="K124" s="21">
        <f t="shared" si="12"/>
        <v>0.0016087962962962963</v>
      </c>
      <c r="L124" s="21" t="str">
        <f t="shared" si="13"/>
        <v>01:00:00</v>
      </c>
    </row>
    <row r="125" spans="1:12" ht="15">
      <c r="A125" s="12">
        <f t="shared" si="14"/>
        <v>62</v>
      </c>
      <c r="B125" s="14" t="s">
        <v>135</v>
      </c>
      <c r="C125" s="14" t="s">
        <v>64</v>
      </c>
      <c r="D125" s="23">
        <v>0.0011458333333333333</v>
      </c>
      <c r="E125" s="23">
        <f t="shared" si="15"/>
        <v>0.19936342592592593</v>
      </c>
      <c r="F125" s="23">
        <f t="shared" si="11"/>
        <v>0.0022916666666666667</v>
      </c>
      <c r="G125" s="30">
        <f t="shared" si="16"/>
        <v>12.95791001451379</v>
      </c>
      <c r="H125" s="31">
        <f t="shared" si="18"/>
        <v>0.13396990740740738</v>
      </c>
      <c r="I125" s="17">
        <f t="shared" si="17"/>
        <v>103.66328011611031</v>
      </c>
      <c r="J125" s="1">
        <v>1</v>
      </c>
      <c r="K125" s="21">
        <f t="shared" si="12"/>
        <v>0.0011458333333333333</v>
      </c>
      <c r="L125" s="21" t="str">
        <f t="shared" si="13"/>
        <v>01:00:00</v>
      </c>
    </row>
    <row r="126" spans="1:12" ht="15">
      <c r="A126" s="12">
        <f t="shared" si="14"/>
        <v>62.5</v>
      </c>
      <c r="B126" s="14" t="s">
        <v>134</v>
      </c>
      <c r="C126" s="14" t="s">
        <v>39</v>
      </c>
      <c r="D126" s="23">
        <v>0.0012152777777777778</v>
      </c>
      <c r="E126" s="23">
        <f t="shared" si="15"/>
        <v>0.2005787037037037</v>
      </c>
      <c r="F126" s="23">
        <f t="shared" si="11"/>
        <v>0.0024305555555555556</v>
      </c>
      <c r="G126" s="17">
        <f t="shared" si="16"/>
        <v>12.983266012694749</v>
      </c>
      <c r="H126" s="2">
        <f t="shared" si="18"/>
        <v>0.1327546296296296</v>
      </c>
      <c r="I126" s="17">
        <f t="shared" si="17"/>
        <v>103.86612810155799</v>
      </c>
      <c r="J126" s="1">
        <v>1</v>
      </c>
      <c r="K126" s="21">
        <f t="shared" si="12"/>
        <v>0.0012152777777777778</v>
      </c>
      <c r="L126" s="21" t="str">
        <f t="shared" si="13"/>
        <v>01:00:00</v>
      </c>
    </row>
    <row r="127" spans="1:12" ht="15">
      <c r="A127" s="12">
        <f t="shared" si="14"/>
        <v>63</v>
      </c>
      <c r="B127" s="14" t="s">
        <v>118</v>
      </c>
      <c r="C127" s="14" t="s">
        <v>13</v>
      </c>
      <c r="D127" s="23">
        <v>0.0015393518518518519</v>
      </c>
      <c r="E127" s="23">
        <f t="shared" si="15"/>
        <v>0.20211805555555556</v>
      </c>
      <c r="F127" s="23">
        <f t="shared" si="11"/>
        <v>0.0030787037037037037</v>
      </c>
      <c r="G127" s="17">
        <f t="shared" si="16"/>
        <v>12.987459199450266</v>
      </c>
      <c r="H127" s="2">
        <f t="shared" si="18"/>
        <v>0.13121527777777775</v>
      </c>
      <c r="I127" s="17">
        <f t="shared" si="17"/>
        <v>103.89967359560214</v>
      </c>
      <c r="J127" s="1">
        <v>1</v>
      </c>
      <c r="K127" s="21">
        <f t="shared" si="12"/>
        <v>0.0015393518518518519</v>
      </c>
      <c r="L127" s="21" t="str">
        <f t="shared" si="13"/>
        <v>01:00:00</v>
      </c>
    </row>
    <row r="128" spans="1:12" ht="15">
      <c r="A128" s="12">
        <f t="shared" si="14"/>
        <v>63.5</v>
      </c>
      <c r="B128" s="14" t="s">
        <v>146</v>
      </c>
      <c r="C128" s="14" t="s">
        <v>84</v>
      </c>
      <c r="D128" s="23">
        <v>0.0015162037037037036</v>
      </c>
      <c r="E128" s="23">
        <f t="shared" si="15"/>
        <v>0.20363425925925926</v>
      </c>
      <c r="F128" s="23">
        <f t="shared" si="11"/>
        <v>0.0030324074074074073</v>
      </c>
      <c r="G128" s="17">
        <f t="shared" si="16"/>
        <v>12.993065817892463</v>
      </c>
      <c r="H128" s="2">
        <f t="shared" si="18"/>
        <v>0.12969907407407405</v>
      </c>
      <c r="I128" s="17">
        <f t="shared" si="17"/>
        <v>103.94452654313972</v>
      </c>
      <c r="J128" s="1">
        <v>1</v>
      </c>
      <c r="K128" s="21">
        <f t="shared" si="12"/>
        <v>0.0015162037037037036</v>
      </c>
      <c r="L128" s="21" t="str">
        <f t="shared" si="13"/>
        <v>01:00:00</v>
      </c>
    </row>
    <row r="129" spans="1:12" ht="15">
      <c r="A129" s="12">
        <f t="shared" si="14"/>
        <v>64</v>
      </c>
      <c r="B129" s="14" t="s">
        <v>134</v>
      </c>
      <c r="C129" s="14" t="s">
        <v>39</v>
      </c>
      <c r="D129" s="23">
        <v>0.0010648148148148147</v>
      </c>
      <c r="E129" s="23">
        <f t="shared" si="15"/>
        <v>0.2046990740740741</v>
      </c>
      <c r="F129" s="23">
        <f t="shared" si="11"/>
        <v>0.0021296296296296293</v>
      </c>
      <c r="G129" s="17">
        <f t="shared" si="16"/>
        <v>13.027253194617211</v>
      </c>
      <c r="H129" s="2">
        <f t="shared" si="18"/>
        <v>0.12863425925925923</v>
      </c>
      <c r="I129" s="17">
        <f t="shared" si="17"/>
        <v>104.21802555693769</v>
      </c>
      <c r="J129" s="1">
        <v>1</v>
      </c>
      <c r="K129" s="21">
        <f t="shared" si="12"/>
        <v>0.0010648148148148147</v>
      </c>
      <c r="L129" s="21" t="str">
        <f t="shared" si="13"/>
        <v>01:00:00</v>
      </c>
    </row>
    <row r="130" spans="1:12" ht="15">
      <c r="A130" s="12">
        <f t="shared" si="14"/>
        <v>64.5</v>
      </c>
      <c r="B130" s="14" t="s">
        <v>146</v>
      </c>
      <c r="C130" s="14" t="s">
        <v>84</v>
      </c>
      <c r="D130" s="23">
        <v>0.0014699074074074074</v>
      </c>
      <c r="E130" s="23">
        <f t="shared" si="15"/>
        <v>0.2061689814814815</v>
      </c>
      <c r="F130" s="23">
        <f aca="true" t="shared" si="19" ref="F130:F193">2*D130</f>
        <v>0.002939814814814815</v>
      </c>
      <c r="G130" s="17">
        <f t="shared" si="16"/>
        <v>13.035423567057766</v>
      </c>
      <c r="H130" s="2">
        <f t="shared" si="18"/>
        <v>0.12716435185185182</v>
      </c>
      <c r="I130" s="17">
        <f t="shared" si="17"/>
        <v>104.28338853646213</v>
      </c>
      <c r="J130" s="1">
        <v>1</v>
      </c>
      <c r="K130" s="21">
        <f aca="true" t="shared" si="20" ref="K130:K193">IF(J130=1,D130,"01:00:00")</f>
        <v>0.0014699074074074074</v>
      </c>
      <c r="L130" s="21" t="str">
        <f aca="true" t="shared" si="21" ref="L130:L193">IF(J130=2,D130,"01:00:00")</f>
        <v>01:00:00</v>
      </c>
    </row>
    <row r="131" spans="1:12" ht="15">
      <c r="A131" s="12">
        <f aca="true" t="shared" si="22" ref="A131:A194">A130+0.5</f>
        <v>65</v>
      </c>
      <c r="B131" s="14" t="s">
        <v>134</v>
      </c>
      <c r="C131" s="14" t="s">
        <v>39</v>
      </c>
      <c r="D131" s="23">
        <v>0.0012152777777777778</v>
      </c>
      <c r="E131" s="23">
        <f aca="true" t="shared" si="23" ref="E131:E194">D131+E130</f>
        <v>0.20738425925925927</v>
      </c>
      <c r="F131" s="23">
        <f t="shared" si="19"/>
        <v>0.0024305555555555556</v>
      </c>
      <c r="G131" s="17">
        <f t="shared" si="16"/>
        <v>13.059493247014176</v>
      </c>
      <c r="H131" s="2">
        <f t="shared" si="18"/>
        <v>0.12594907407407405</v>
      </c>
      <c r="I131" s="17">
        <f t="shared" si="17"/>
        <v>104.47594597611341</v>
      </c>
      <c r="J131" s="1">
        <v>1</v>
      </c>
      <c r="K131" s="21">
        <f t="shared" si="20"/>
        <v>0.0012152777777777778</v>
      </c>
      <c r="L131" s="21" t="str">
        <f t="shared" si="21"/>
        <v>01:00:00</v>
      </c>
    </row>
    <row r="132" spans="1:12" ht="15">
      <c r="A132" s="12">
        <f t="shared" si="22"/>
        <v>65.5</v>
      </c>
      <c r="B132" s="14" t="s">
        <v>125</v>
      </c>
      <c r="C132" s="14" t="s">
        <v>24</v>
      </c>
      <c r="D132" s="23">
        <v>0.0013078703703703705</v>
      </c>
      <c r="E132" s="23">
        <f t="shared" si="23"/>
        <v>0.20869212962962963</v>
      </c>
      <c r="F132" s="23">
        <f t="shared" si="19"/>
        <v>0.002615740740740741</v>
      </c>
      <c r="G132" s="17">
        <f t="shared" si="16"/>
        <v>13.077477677333482</v>
      </c>
      <c r="H132" s="2">
        <f t="shared" si="18"/>
        <v>0.12464120370370368</v>
      </c>
      <c r="I132" s="17">
        <f t="shared" si="17"/>
        <v>104.61982141866784</v>
      </c>
      <c r="J132" s="1">
        <v>1</v>
      </c>
      <c r="K132" s="21">
        <f t="shared" si="20"/>
        <v>0.0013078703703703705</v>
      </c>
      <c r="L132" s="21" t="str">
        <f t="shared" si="21"/>
        <v>01:00:00</v>
      </c>
    </row>
    <row r="133" spans="1:12" ht="15">
      <c r="A133" s="12">
        <f t="shared" si="22"/>
        <v>66</v>
      </c>
      <c r="B133" s="14" t="s">
        <v>125</v>
      </c>
      <c r="C133" s="14" t="s">
        <v>155</v>
      </c>
      <c r="D133" s="23">
        <v>0.0015856481481481479</v>
      </c>
      <c r="E133" s="23">
        <f t="shared" si="23"/>
        <v>0.21027777777777779</v>
      </c>
      <c r="F133" s="23">
        <f t="shared" si="19"/>
        <v>0.0031712962962962958</v>
      </c>
      <c r="G133" s="17">
        <f t="shared" si="16"/>
        <v>13.077939233817702</v>
      </c>
      <c r="H133" s="2">
        <f t="shared" si="18"/>
        <v>0.12305555555555553</v>
      </c>
      <c r="I133" s="17">
        <f t="shared" si="17"/>
        <v>104.62351387054161</v>
      </c>
      <c r="J133" s="1">
        <v>1</v>
      </c>
      <c r="K133" s="21">
        <f t="shared" si="20"/>
        <v>0.0015856481481481479</v>
      </c>
      <c r="L133" s="21" t="str">
        <f t="shared" si="21"/>
        <v>01:00:00</v>
      </c>
    </row>
    <row r="134" spans="1:12" ht="15">
      <c r="A134" s="12">
        <f t="shared" si="22"/>
        <v>66.5</v>
      </c>
      <c r="B134" s="14" t="s">
        <v>125</v>
      </c>
      <c r="C134" s="14" t="s">
        <v>25</v>
      </c>
      <c r="D134" s="23">
        <v>0.0012152777777777778</v>
      </c>
      <c r="E134" s="23">
        <f t="shared" si="23"/>
        <v>0.21149305555555556</v>
      </c>
      <c r="F134" s="23">
        <f t="shared" si="19"/>
        <v>0.0024305555555555556</v>
      </c>
      <c r="G134" s="17">
        <f t="shared" si="16"/>
        <v>13.10129699556723</v>
      </c>
      <c r="H134" s="2">
        <f t="shared" si="18"/>
        <v>0.12184027777777776</v>
      </c>
      <c r="I134" s="17">
        <f t="shared" si="17"/>
        <v>104.81037596453784</v>
      </c>
      <c r="J134" s="1">
        <v>1</v>
      </c>
      <c r="K134" s="21">
        <f t="shared" si="20"/>
        <v>0.0012152777777777778</v>
      </c>
      <c r="L134" s="21" t="str">
        <f t="shared" si="21"/>
        <v>01:00:00</v>
      </c>
    </row>
    <row r="135" spans="1:12" ht="15">
      <c r="A135" s="12">
        <f t="shared" si="22"/>
        <v>67</v>
      </c>
      <c r="B135" s="14" t="s">
        <v>146</v>
      </c>
      <c r="C135" s="14" t="s">
        <v>84</v>
      </c>
      <c r="D135" s="23">
        <v>0.0016782407407407406</v>
      </c>
      <c r="E135" s="23">
        <f t="shared" si="23"/>
        <v>0.2131712962962963</v>
      </c>
      <c r="F135" s="23">
        <f t="shared" si="19"/>
        <v>0.003356481481481481</v>
      </c>
      <c r="G135" s="17">
        <f t="shared" si="16"/>
        <v>13.095884460853512</v>
      </c>
      <c r="H135" s="2">
        <f t="shared" si="18"/>
        <v>0.12016203703703701</v>
      </c>
      <c r="I135" s="17">
        <f t="shared" si="17"/>
        <v>104.7670756868281</v>
      </c>
      <c r="J135" s="1">
        <v>1</v>
      </c>
      <c r="K135" s="21">
        <f t="shared" si="20"/>
        <v>0.0016782407407407406</v>
      </c>
      <c r="L135" s="21" t="str">
        <f t="shared" si="21"/>
        <v>01:00:00</v>
      </c>
    </row>
    <row r="136" spans="1:12" ht="15">
      <c r="A136" s="12">
        <f t="shared" si="22"/>
        <v>67.5</v>
      </c>
      <c r="B136" s="14" t="s">
        <v>125</v>
      </c>
      <c r="C136" s="14" t="s">
        <v>24</v>
      </c>
      <c r="D136" s="23">
        <v>0.0012384259259259258</v>
      </c>
      <c r="E136" s="23">
        <f t="shared" si="23"/>
        <v>0.21440972222222224</v>
      </c>
      <c r="F136" s="23">
        <f t="shared" si="19"/>
        <v>0.0024768518518518516</v>
      </c>
      <c r="G136" s="17">
        <f t="shared" si="16"/>
        <v>13.117408906882591</v>
      </c>
      <c r="H136" s="2">
        <f t="shared" si="18"/>
        <v>0.11892361111111108</v>
      </c>
      <c r="I136" s="17">
        <f t="shared" si="17"/>
        <v>104.93927125506073</v>
      </c>
      <c r="J136" s="1">
        <v>1</v>
      </c>
      <c r="K136" s="21">
        <f t="shared" si="20"/>
        <v>0.0012384259259259258</v>
      </c>
      <c r="L136" s="21" t="str">
        <f t="shared" si="21"/>
        <v>01:00:00</v>
      </c>
    </row>
    <row r="137" spans="1:12" ht="15">
      <c r="A137" s="12">
        <f t="shared" si="22"/>
        <v>68</v>
      </c>
      <c r="B137" s="14" t="s">
        <v>156</v>
      </c>
      <c r="C137" s="14" t="s">
        <v>6</v>
      </c>
      <c r="D137" s="23">
        <v>0.0012847222222222223</v>
      </c>
      <c r="E137" s="23">
        <f t="shared" si="23"/>
        <v>0.21569444444444447</v>
      </c>
      <c r="F137" s="23">
        <f t="shared" si="19"/>
        <v>0.0025694444444444445</v>
      </c>
      <c r="G137" s="17">
        <f t="shared" si="16"/>
        <v>13.13586606567933</v>
      </c>
      <c r="H137" s="2">
        <f t="shared" si="18"/>
        <v>0.11763888888888885</v>
      </c>
      <c r="I137" s="17">
        <f t="shared" si="17"/>
        <v>105.08692852543464</v>
      </c>
      <c r="J137" s="1">
        <v>1</v>
      </c>
      <c r="K137" s="21">
        <f t="shared" si="20"/>
        <v>0.0012847222222222223</v>
      </c>
      <c r="L137" s="21" t="str">
        <f t="shared" si="21"/>
        <v>01:00:00</v>
      </c>
    </row>
    <row r="138" spans="1:12" ht="15">
      <c r="A138" s="12">
        <f t="shared" si="22"/>
        <v>68.5</v>
      </c>
      <c r="B138" s="14" t="s">
        <v>125</v>
      </c>
      <c r="C138" s="14" t="s">
        <v>155</v>
      </c>
      <c r="D138" s="23">
        <v>0.0016203703703703703</v>
      </c>
      <c r="E138" s="23">
        <f t="shared" si="23"/>
        <v>0.21731481481481485</v>
      </c>
      <c r="F138" s="23">
        <f t="shared" si="19"/>
        <v>0.0032407407407407406</v>
      </c>
      <c r="G138" s="17">
        <f t="shared" si="16"/>
        <v>13.133787814230933</v>
      </c>
      <c r="H138" s="2">
        <f t="shared" si="18"/>
        <v>0.11601851851851847</v>
      </c>
      <c r="I138" s="17">
        <f t="shared" si="17"/>
        <v>105.07030251384747</v>
      </c>
      <c r="J138" s="1">
        <v>1</v>
      </c>
      <c r="K138" s="21">
        <f t="shared" si="20"/>
        <v>0.0016203703703703703</v>
      </c>
      <c r="L138" s="21" t="str">
        <f t="shared" si="21"/>
        <v>01:00:00</v>
      </c>
    </row>
    <row r="139" spans="1:12" ht="15">
      <c r="A139" s="12">
        <f t="shared" si="22"/>
        <v>69</v>
      </c>
      <c r="B139" s="14" t="s">
        <v>125</v>
      </c>
      <c r="C139" s="14" t="s">
        <v>25</v>
      </c>
      <c r="D139" s="23">
        <v>0.0012152777777777778</v>
      </c>
      <c r="E139" s="23">
        <f t="shared" si="23"/>
        <v>0.21853009259259262</v>
      </c>
      <c r="F139" s="23">
        <f t="shared" si="19"/>
        <v>0.0024305555555555556</v>
      </c>
      <c r="G139" s="17">
        <f t="shared" si="16"/>
        <v>13.156082834595626</v>
      </c>
      <c r="H139" s="2">
        <f t="shared" si="18"/>
        <v>0.11480324074074069</v>
      </c>
      <c r="I139" s="17">
        <f t="shared" si="17"/>
        <v>105.24866267676501</v>
      </c>
      <c r="J139" s="1">
        <v>1</v>
      </c>
      <c r="K139" s="21">
        <f t="shared" si="20"/>
        <v>0.0012152777777777778</v>
      </c>
      <c r="L139" s="21" t="str">
        <f t="shared" si="21"/>
        <v>01:00:00</v>
      </c>
    </row>
    <row r="140" spans="1:12" ht="15">
      <c r="A140" s="12">
        <f t="shared" si="22"/>
        <v>69.5</v>
      </c>
      <c r="B140" s="14" t="s">
        <v>156</v>
      </c>
      <c r="C140" s="14" t="s">
        <v>6</v>
      </c>
      <c r="D140" s="23">
        <v>0.0012731481481481483</v>
      </c>
      <c r="E140" s="23">
        <f t="shared" si="23"/>
        <v>0.21980324074074076</v>
      </c>
      <c r="F140" s="23">
        <f t="shared" si="19"/>
        <v>0.0025462962962962965</v>
      </c>
      <c r="G140" s="17">
        <f t="shared" si="16"/>
        <v>13.174661681849297</v>
      </c>
      <c r="H140" s="2">
        <f t="shared" si="18"/>
        <v>0.11353009259259256</v>
      </c>
      <c r="I140" s="17">
        <f t="shared" si="17"/>
        <v>105.39729345479438</v>
      </c>
      <c r="J140" s="1">
        <v>1</v>
      </c>
      <c r="K140" s="21">
        <f t="shared" si="20"/>
        <v>0.0012731481481481483</v>
      </c>
      <c r="L140" s="21" t="str">
        <f t="shared" si="21"/>
        <v>01:00:00</v>
      </c>
    </row>
    <row r="141" spans="1:12" ht="15">
      <c r="A141" s="12">
        <f t="shared" si="22"/>
        <v>70</v>
      </c>
      <c r="B141" s="14" t="s">
        <v>146</v>
      </c>
      <c r="C141" s="14" t="s">
        <v>84</v>
      </c>
      <c r="D141" s="23">
        <v>0.0016435185185185183</v>
      </c>
      <c r="E141" s="23">
        <f t="shared" si="23"/>
        <v>0.22144675925925927</v>
      </c>
      <c r="F141" s="23">
        <f t="shared" si="19"/>
        <v>0.0032870370370370367</v>
      </c>
      <c r="G141" s="17">
        <f t="shared" si="16"/>
        <v>13.170961166570846</v>
      </c>
      <c r="H141" s="2">
        <f t="shared" si="18"/>
        <v>0.11188657407407404</v>
      </c>
      <c r="I141" s="17">
        <f t="shared" si="17"/>
        <v>105.36768933256677</v>
      </c>
      <c r="J141" s="1">
        <v>1</v>
      </c>
      <c r="K141" s="21">
        <f t="shared" si="20"/>
        <v>0.0016435185185185183</v>
      </c>
      <c r="L141" s="21" t="str">
        <f t="shared" si="21"/>
        <v>01:00:00</v>
      </c>
    </row>
    <row r="142" spans="1:12" ht="15">
      <c r="A142" s="12">
        <f t="shared" si="22"/>
        <v>70.5</v>
      </c>
      <c r="B142" s="14" t="s">
        <v>125</v>
      </c>
      <c r="C142" s="14" t="s">
        <v>155</v>
      </c>
      <c r="D142" s="23">
        <v>0.0015277777777777779</v>
      </c>
      <c r="E142" s="23">
        <f t="shared" si="23"/>
        <v>0.22297453703703704</v>
      </c>
      <c r="F142" s="23">
        <f t="shared" si="19"/>
        <v>0.0030555555555555557</v>
      </c>
      <c r="G142" s="17">
        <f t="shared" si="16"/>
        <v>13.174150012976902</v>
      </c>
      <c r="H142" s="2">
        <f t="shared" si="18"/>
        <v>0.11035879629629627</v>
      </c>
      <c r="I142" s="17">
        <f t="shared" si="17"/>
        <v>105.39320010381522</v>
      </c>
      <c r="J142" s="1">
        <v>1</v>
      </c>
      <c r="K142" s="21">
        <f t="shared" si="20"/>
        <v>0.0015277777777777779</v>
      </c>
      <c r="L142" s="21" t="str">
        <f t="shared" si="21"/>
        <v>01:00:00</v>
      </c>
    </row>
    <row r="143" spans="1:12" ht="15">
      <c r="A143" s="12">
        <f t="shared" si="22"/>
        <v>71</v>
      </c>
      <c r="B143" s="14" t="s">
        <v>125</v>
      </c>
      <c r="C143" s="14" t="s">
        <v>24</v>
      </c>
      <c r="D143" s="23">
        <v>0.0016782407407407406</v>
      </c>
      <c r="E143" s="23">
        <f t="shared" si="23"/>
        <v>0.22465277777777778</v>
      </c>
      <c r="F143" s="23">
        <f t="shared" si="19"/>
        <v>0.003356481481481481</v>
      </c>
      <c r="G143" s="17">
        <f t="shared" si="16"/>
        <v>13.168469860896446</v>
      </c>
      <c r="H143" s="2">
        <f t="shared" si="18"/>
        <v>0.10868055555555553</v>
      </c>
      <c r="I143" s="17">
        <f t="shared" si="17"/>
        <v>105.34775888717157</v>
      </c>
      <c r="J143" s="1">
        <v>1</v>
      </c>
      <c r="K143" s="21">
        <f t="shared" si="20"/>
        <v>0.0016782407407407406</v>
      </c>
      <c r="L143" s="21" t="str">
        <f t="shared" si="21"/>
        <v>01:00:00</v>
      </c>
    </row>
    <row r="144" spans="1:12" ht="15">
      <c r="A144" s="12">
        <f t="shared" si="22"/>
        <v>71.5</v>
      </c>
      <c r="B144" s="14" t="s">
        <v>125</v>
      </c>
      <c r="C144" s="14" t="s">
        <v>25</v>
      </c>
      <c r="D144" s="23">
        <v>0.0012152777777777778</v>
      </c>
      <c r="E144" s="23">
        <f t="shared" si="23"/>
        <v>0.22586805555555556</v>
      </c>
      <c r="F144" s="23">
        <f t="shared" si="19"/>
        <v>0.0024305555555555556</v>
      </c>
      <c r="G144" s="17">
        <f t="shared" si="16"/>
        <v>13.189853958493467</v>
      </c>
      <c r="H144" s="2">
        <f t="shared" si="18"/>
        <v>0.10746527777777776</v>
      </c>
      <c r="I144" s="17">
        <f t="shared" si="17"/>
        <v>105.51883166794772</v>
      </c>
      <c r="J144" s="1">
        <v>1</v>
      </c>
      <c r="K144" s="21">
        <f t="shared" si="20"/>
        <v>0.0012152777777777778</v>
      </c>
      <c r="L144" s="21" t="str">
        <f t="shared" si="21"/>
        <v>01:00:00</v>
      </c>
    </row>
    <row r="145" spans="1:12" ht="15">
      <c r="A145" s="12">
        <f t="shared" si="22"/>
        <v>72</v>
      </c>
      <c r="B145" s="14" t="s">
        <v>156</v>
      </c>
      <c r="C145" s="14" t="s">
        <v>6</v>
      </c>
      <c r="D145" s="23">
        <v>0.0012847222222222223</v>
      </c>
      <c r="E145" s="23">
        <f t="shared" si="23"/>
        <v>0.2271527777777778</v>
      </c>
      <c r="F145" s="23">
        <f t="shared" si="19"/>
        <v>0.0025694444444444445</v>
      </c>
      <c r="G145" s="17">
        <f t="shared" si="16"/>
        <v>13.206970345460103</v>
      </c>
      <c r="H145" s="2">
        <f t="shared" si="18"/>
        <v>0.10618055555555553</v>
      </c>
      <c r="I145" s="17">
        <f t="shared" si="17"/>
        <v>105.65576276368083</v>
      </c>
      <c r="J145" s="1">
        <v>1</v>
      </c>
      <c r="K145" s="21">
        <f t="shared" si="20"/>
        <v>0.0012847222222222223</v>
      </c>
      <c r="L145" s="21" t="str">
        <f t="shared" si="21"/>
        <v>01:00:00</v>
      </c>
    </row>
    <row r="146" spans="1:12" ht="15">
      <c r="A146" s="12">
        <f t="shared" si="22"/>
        <v>72.5</v>
      </c>
      <c r="B146" s="14" t="s">
        <v>125</v>
      </c>
      <c r="C146" s="14" t="s">
        <v>25</v>
      </c>
      <c r="D146" s="23">
        <v>0.001365740740740741</v>
      </c>
      <c r="E146" s="23">
        <f t="shared" si="23"/>
        <v>0.22851851851851854</v>
      </c>
      <c r="F146" s="23">
        <f t="shared" si="19"/>
        <v>0.002731481481481482</v>
      </c>
      <c r="G146" s="17">
        <f t="shared" si="16"/>
        <v>13.219205834683954</v>
      </c>
      <c r="H146" s="2">
        <f t="shared" si="18"/>
        <v>0.10481481481481478</v>
      </c>
      <c r="I146" s="17">
        <f t="shared" si="17"/>
        <v>105.75364667747164</v>
      </c>
      <c r="J146" s="1">
        <v>1</v>
      </c>
      <c r="K146" s="21">
        <f t="shared" si="20"/>
        <v>0.001365740740740741</v>
      </c>
      <c r="L146" s="21" t="str">
        <f t="shared" si="21"/>
        <v>01:00:00</v>
      </c>
    </row>
    <row r="147" spans="1:12" ht="15">
      <c r="A147" s="12">
        <f t="shared" si="22"/>
        <v>73</v>
      </c>
      <c r="B147" s="14" t="s">
        <v>125</v>
      </c>
      <c r="C147" s="14" t="s">
        <v>155</v>
      </c>
      <c r="D147" s="23">
        <v>0.0016435185185185183</v>
      </c>
      <c r="E147" s="23">
        <f t="shared" si="23"/>
        <v>0.23016203703703705</v>
      </c>
      <c r="F147" s="23">
        <f t="shared" si="19"/>
        <v>0.0032870370370370367</v>
      </c>
      <c r="G147" s="17">
        <f t="shared" si="16"/>
        <v>13.215327365986122</v>
      </c>
      <c r="H147" s="2">
        <f t="shared" si="18"/>
        <v>0.10317129629629626</v>
      </c>
      <c r="I147" s="17">
        <f t="shared" si="17"/>
        <v>105.72261892788896</v>
      </c>
      <c r="J147" s="1">
        <v>1</v>
      </c>
      <c r="K147" s="21">
        <f t="shared" si="20"/>
        <v>0.0016435185185185183</v>
      </c>
      <c r="L147" s="21" t="str">
        <f t="shared" si="21"/>
        <v>01:00:00</v>
      </c>
    </row>
    <row r="148" spans="1:12" ht="15">
      <c r="A148" s="12">
        <f t="shared" si="22"/>
        <v>73.5</v>
      </c>
      <c r="B148" s="14" t="s">
        <v>108</v>
      </c>
      <c r="C148" s="14" t="s">
        <v>75</v>
      </c>
      <c r="D148" s="23">
        <v>0.0015046296296296294</v>
      </c>
      <c r="E148" s="23">
        <f t="shared" si="23"/>
        <v>0.2316666666666667</v>
      </c>
      <c r="F148" s="23">
        <f t="shared" si="19"/>
        <v>0.003009259259259259</v>
      </c>
      <c r="G148" s="17">
        <f t="shared" si="16"/>
        <v>13.219424460431656</v>
      </c>
      <c r="H148" s="2">
        <f t="shared" si="18"/>
        <v>0.10166666666666663</v>
      </c>
      <c r="I148" s="17">
        <f t="shared" si="17"/>
        <v>105.75539568345323</v>
      </c>
      <c r="J148" s="1">
        <v>1</v>
      </c>
      <c r="K148" s="21">
        <f t="shared" si="20"/>
        <v>0.0015046296296296294</v>
      </c>
      <c r="L148" s="21" t="str">
        <f t="shared" si="21"/>
        <v>01:00:00</v>
      </c>
    </row>
    <row r="149" spans="1:12" ht="15">
      <c r="A149" s="12">
        <f t="shared" si="22"/>
        <v>74</v>
      </c>
      <c r="B149" s="14" t="s">
        <v>125</v>
      </c>
      <c r="C149" s="14" t="s">
        <v>25</v>
      </c>
      <c r="D149" s="23">
        <v>0.0013310185185185185</v>
      </c>
      <c r="E149" s="23">
        <f t="shared" si="23"/>
        <v>0.2329976851851852</v>
      </c>
      <c r="F149" s="23">
        <f t="shared" si="19"/>
        <v>0.002662037037037037</v>
      </c>
      <c r="G149" s="17">
        <f t="shared" si="16"/>
        <v>13.233321742586062</v>
      </c>
      <c r="H149" s="2">
        <f t="shared" si="18"/>
        <v>0.1003356481481481</v>
      </c>
      <c r="I149" s="17">
        <f t="shared" si="17"/>
        <v>105.86657394068848</v>
      </c>
      <c r="J149" s="1">
        <v>1</v>
      </c>
      <c r="K149" s="21">
        <f t="shared" si="20"/>
        <v>0.0013310185185185185</v>
      </c>
      <c r="L149" s="21" t="str">
        <f t="shared" si="21"/>
        <v>01:00:00</v>
      </c>
    </row>
    <row r="150" spans="1:12" ht="15">
      <c r="A150" s="12">
        <f t="shared" si="22"/>
        <v>74.5</v>
      </c>
      <c r="B150" s="14" t="s">
        <v>156</v>
      </c>
      <c r="C150" s="14" t="s">
        <v>6</v>
      </c>
      <c r="D150" s="23">
        <v>0.001388888888888889</v>
      </c>
      <c r="E150" s="23">
        <f t="shared" si="23"/>
        <v>0.2343865740740741</v>
      </c>
      <c r="F150" s="23">
        <f t="shared" si="19"/>
        <v>0.002777777777777778</v>
      </c>
      <c r="G150" s="17">
        <f t="shared" si="16"/>
        <v>13.243790430102218</v>
      </c>
      <c r="H150" s="2">
        <f t="shared" si="18"/>
        <v>0.09894675925925922</v>
      </c>
      <c r="I150" s="17">
        <f t="shared" si="17"/>
        <v>105.95032344081774</v>
      </c>
      <c r="J150" s="1">
        <v>1</v>
      </c>
      <c r="K150" s="21">
        <f t="shared" si="20"/>
        <v>0.001388888888888889</v>
      </c>
      <c r="L150" s="21" t="str">
        <f t="shared" si="21"/>
        <v>01:00:00</v>
      </c>
    </row>
    <row r="151" spans="1:12" ht="15">
      <c r="A151" s="12">
        <f t="shared" si="22"/>
        <v>75</v>
      </c>
      <c r="B151" s="14" t="s">
        <v>125</v>
      </c>
      <c r="C151" s="14" t="s">
        <v>155</v>
      </c>
      <c r="D151" s="23">
        <v>0.0016666666666666668</v>
      </c>
      <c r="E151" s="23">
        <f t="shared" si="23"/>
        <v>0.23605324074074077</v>
      </c>
      <c r="F151" s="23">
        <f t="shared" si="19"/>
        <v>0.0033333333333333335</v>
      </c>
      <c r="G151" s="17">
        <f t="shared" si="16"/>
        <v>13.238538857563128</v>
      </c>
      <c r="H151" s="2">
        <f t="shared" si="18"/>
        <v>0.09728009259259254</v>
      </c>
      <c r="I151" s="17">
        <f t="shared" si="17"/>
        <v>105.90831086050503</v>
      </c>
      <c r="J151" s="1">
        <v>1</v>
      </c>
      <c r="K151" s="21">
        <f t="shared" si="20"/>
        <v>0.0016666666666666668</v>
      </c>
      <c r="L151" s="21" t="str">
        <f t="shared" si="21"/>
        <v>01:00:00</v>
      </c>
    </row>
    <row r="152" spans="1:12" ht="15">
      <c r="A152" s="12">
        <f t="shared" si="22"/>
        <v>75.5</v>
      </c>
      <c r="B152" s="14" t="s">
        <v>125</v>
      </c>
      <c r="C152" s="14" t="s">
        <v>24</v>
      </c>
      <c r="D152" s="23">
        <v>0.002002314814814815</v>
      </c>
      <c r="E152" s="23">
        <f t="shared" si="23"/>
        <v>0.23805555555555558</v>
      </c>
      <c r="F152" s="23">
        <f t="shared" si="19"/>
        <v>0.00400462962962963</v>
      </c>
      <c r="G152" s="17">
        <f t="shared" si="16"/>
        <v>13.214702450408401</v>
      </c>
      <c r="H152" s="2">
        <f t="shared" si="18"/>
        <v>0.09527777777777774</v>
      </c>
      <c r="I152" s="17">
        <f t="shared" si="17"/>
        <v>105.71761960326721</v>
      </c>
      <c r="J152" s="1">
        <v>1</v>
      </c>
      <c r="K152" s="21">
        <f t="shared" si="20"/>
        <v>0.002002314814814815</v>
      </c>
      <c r="L152" s="21" t="str">
        <f t="shared" si="21"/>
        <v>01:00:00</v>
      </c>
    </row>
    <row r="153" spans="1:12" ht="15">
      <c r="A153" s="12">
        <f t="shared" si="22"/>
        <v>76</v>
      </c>
      <c r="B153" s="14" t="s">
        <v>108</v>
      </c>
      <c r="C153" s="14" t="s">
        <v>75</v>
      </c>
      <c r="D153" s="23">
        <v>0.0015162037037037036</v>
      </c>
      <c r="E153" s="23">
        <f t="shared" si="23"/>
        <v>0.23957175925925928</v>
      </c>
      <c r="F153" s="23">
        <f t="shared" si="19"/>
        <v>0.0030324074074074073</v>
      </c>
      <c r="G153" s="17">
        <f t="shared" si="16"/>
        <v>13.218029856514807</v>
      </c>
      <c r="H153" s="2">
        <f t="shared" si="18"/>
        <v>0.09376157407407404</v>
      </c>
      <c r="I153" s="17">
        <f t="shared" si="17"/>
        <v>105.74423885211846</v>
      </c>
      <c r="J153" s="1">
        <v>1</v>
      </c>
      <c r="K153" s="21">
        <f t="shared" si="20"/>
        <v>0.0015162037037037036</v>
      </c>
      <c r="L153" s="21" t="str">
        <f t="shared" si="21"/>
        <v>01:00:00</v>
      </c>
    </row>
    <row r="154" spans="1:12" ht="15">
      <c r="A154" s="12">
        <f t="shared" si="22"/>
        <v>76.5</v>
      </c>
      <c r="B154" s="14" t="s">
        <v>125</v>
      </c>
      <c r="C154" s="14" t="s">
        <v>25</v>
      </c>
      <c r="D154" s="23">
        <v>0.0012962962962962963</v>
      </c>
      <c r="E154" s="23">
        <f t="shared" si="23"/>
        <v>0.24086805555555557</v>
      </c>
      <c r="F154" s="23">
        <f t="shared" si="19"/>
        <v>0.0025925925925925925</v>
      </c>
      <c r="G154" s="17">
        <f t="shared" si="16"/>
        <v>13.233386189995676</v>
      </c>
      <c r="H154" s="2">
        <f t="shared" si="18"/>
        <v>0.09246527777777774</v>
      </c>
      <c r="I154" s="17">
        <f t="shared" si="17"/>
        <v>105.8670895199654</v>
      </c>
      <c r="J154" s="1">
        <v>1</v>
      </c>
      <c r="K154" s="21">
        <f t="shared" si="20"/>
        <v>0.0012962962962962963</v>
      </c>
      <c r="L154" s="21" t="str">
        <f t="shared" si="21"/>
        <v>01:00:00</v>
      </c>
    </row>
    <row r="155" spans="1:12" ht="15">
      <c r="A155" s="12">
        <f t="shared" si="22"/>
        <v>77</v>
      </c>
      <c r="B155" s="14" t="s">
        <v>156</v>
      </c>
      <c r="C155" s="14" t="s">
        <v>6</v>
      </c>
      <c r="D155" s="23">
        <v>0.001388888888888889</v>
      </c>
      <c r="E155" s="23">
        <f t="shared" si="23"/>
        <v>0.24225694444444446</v>
      </c>
      <c r="F155" s="23">
        <f t="shared" si="19"/>
        <v>0.002777777777777778</v>
      </c>
      <c r="G155" s="17">
        <f t="shared" si="16"/>
        <v>13.243514404471837</v>
      </c>
      <c r="H155" s="2">
        <f t="shared" si="18"/>
        <v>0.09107638888888886</v>
      </c>
      <c r="I155" s="17">
        <f t="shared" si="17"/>
        <v>105.9481152357747</v>
      </c>
      <c r="J155" s="1">
        <v>1</v>
      </c>
      <c r="K155" s="21">
        <f t="shared" si="20"/>
        <v>0.001388888888888889</v>
      </c>
      <c r="L155" s="21" t="str">
        <f t="shared" si="21"/>
        <v>01:00:00</v>
      </c>
    </row>
    <row r="156" spans="1:12" ht="15">
      <c r="A156" s="12">
        <f t="shared" si="22"/>
        <v>77.5</v>
      </c>
      <c r="B156" s="14" t="s">
        <v>125</v>
      </c>
      <c r="C156" s="14" t="s">
        <v>25</v>
      </c>
      <c r="D156" s="23">
        <v>0.0012962962962962963</v>
      </c>
      <c r="E156" s="23">
        <f t="shared" si="23"/>
        <v>0.24355324074074075</v>
      </c>
      <c r="F156" s="23">
        <f t="shared" si="19"/>
        <v>0.0025925925925925925</v>
      </c>
      <c r="G156" s="17">
        <f t="shared" si="16"/>
        <v>13.258565793850687</v>
      </c>
      <c r="H156" s="2">
        <f t="shared" si="18"/>
        <v>0.08978009259259256</v>
      </c>
      <c r="I156" s="17">
        <f t="shared" si="17"/>
        <v>106.0685263508055</v>
      </c>
      <c r="J156" s="1">
        <v>1</v>
      </c>
      <c r="K156" s="21">
        <f t="shared" si="20"/>
        <v>0.0012962962962962963</v>
      </c>
      <c r="L156" s="21" t="str">
        <f t="shared" si="21"/>
        <v>01:00:00</v>
      </c>
    </row>
    <row r="157" spans="1:12" ht="15">
      <c r="A157" s="12">
        <f t="shared" si="22"/>
        <v>78</v>
      </c>
      <c r="B157" s="14" t="s">
        <v>156</v>
      </c>
      <c r="C157" s="14" t="s">
        <v>6</v>
      </c>
      <c r="D157" s="23">
        <v>0.001388888888888889</v>
      </c>
      <c r="E157" s="23">
        <f t="shared" si="23"/>
        <v>0.24494212962962963</v>
      </c>
      <c r="F157" s="23">
        <f t="shared" si="19"/>
        <v>0.002777777777777778</v>
      </c>
      <c r="G157" s="17">
        <f t="shared" si="16"/>
        <v>13.268440202239757</v>
      </c>
      <c r="H157" s="2">
        <f t="shared" si="18"/>
        <v>0.08839120370370368</v>
      </c>
      <c r="I157" s="17">
        <f t="shared" si="17"/>
        <v>106.14752161791806</v>
      </c>
      <c r="J157" s="1">
        <v>1</v>
      </c>
      <c r="K157" s="21">
        <f t="shared" si="20"/>
        <v>0.001388888888888889</v>
      </c>
      <c r="L157" s="21" t="str">
        <f t="shared" si="21"/>
        <v>01:00:00</v>
      </c>
    </row>
    <row r="158" spans="1:12" ht="15">
      <c r="A158" s="12">
        <f t="shared" si="22"/>
        <v>78.5</v>
      </c>
      <c r="B158" s="14" t="s">
        <v>129</v>
      </c>
      <c r="C158" s="14" t="s">
        <v>39</v>
      </c>
      <c r="D158" s="23">
        <v>0.0013078703703703705</v>
      </c>
      <c r="E158" s="23">
        <f t="shared" si="23"/>
        <v>0.24625</v>
      </c>
      <c r="F158" s="23">
        <f t="shared" si="19"/>
        <v>0.002615740740740741</v>
      </c>
      <c r="G158" s="17">
        <f t="shared" si="16"/>
        <v>13.282571912013537</v>
      </c>
      <c r="H158" s="2">
        <f t="shared" si="18"/>
        <v>0.08708333333333332</v>
      </c>
      <c r="I158" s="17">
        <f t="shared" si="17"/>
        <v>106.2605752961083</v>
      </c>
      <c r="J158" s="1">
        <v>1</v>
      </c>
      <c r="K158" s="21">
        <f t="shared" si="20"/>
        <v>0.0013078703703703705</v>
      </c>
      <c r="L158" s="21" t="str">
        <f t="shared" si="21"/>
        <v>01:00:00</v>
      </c>
    </row>
    <row r="159" spans="1:12" ht="15">
      <c r="A159" s="12">
        <f t="shared" si="22"/>
        <v>79</v>
      </c>
      <c r="B159" s="14" t="s">
        <v>108</v>
      </c>
      <c r="C159" s="14" t="s">
        <v>25</v>
      </c>
      <c r="D159" s="23">
        <v>0.0015393518518518519</v>
      </c>
      <c r="E159" s="23">
        <f t="shared" si="23"/>
        <v>0.24778935185185186</v>
      </c>
      <c r="F159" s="23">
        <f t="shared" si="19"/>
        <v>0.0030787037037037037</v>
      </c>
      <c r="G159" s="17">
        <f t="shared" si="16"/>
        <v>13.284132841328415</v>
      </c>
      <c r="H159" s="2">
        <f t="shared" si="18"/>
        <v>0.08554398148148146</v>
      </c>
      <c r="I159" s="17">
        <f t="shared" si="17"/>
        <v>106.27306273062732</v>
      </c>
      <c r="J159" s="1">
        <v>1</v>
      </c>
      <c r="K159" s="21">
        <f t="shared" si="20"/>
        <v>0.0015393518518518519</v>
      </c>
      <c r="L159" s="21" t="str">
        <f t="shared" si="21"/>
        <v>01:00:00</v>
      </c>
    </row>
    <row r="160" spans="1:12" ht="15">
      <c r="A160" s="12">
        <f t="shared" si="22"/>
        <v>79.5</v>
      </c>
      <c r="B160" s="14" t="s">
        <v>125</v>
      </c>
      <c r="C160" s="14" t="s">
        <v>25</v>
      </c>
      <c r="D160" s="23">
        <v>0.0013194444444444443</v>
      </c>
      <c r="E160" s="23">
        <f t="shared" si="23"/>
        <v>0.24910879629629631</v>
      </c>
      <c r="F160" s="23">
        <f t="shared" si="19"/>
        <v>0.0026388888888888885</v>
      </c>
      <c r="G160" s="17">
        <f t="shared" si="16"/>
        <v>13.297402778423082</v>
      </c>
      <c r="H160" s="2">
        <f t="shared" si="18"/>
        <v>0.084224537037037</v>
      </c>
      <c r="I160" s="17">
        <f t="shared" si="17"/>
        <v>106.37922222738466</v>
      </c>
      <c r="J160" s="1">
        <v>1</v>
      </c>
      <c r="K160" s="21">
        <f t="shared" si="20"/>
        <v>0.0013194444444444443</v>
      </c>
      <c r="L160" s="21" t="str">
        <f t="shared" si="21"/>
        <v>01:00:00</v>
      </c>
    </row>
    <row r="161" spans="1:12" ht="15">
      <c r="A161" s="12">
        <f t="shared" si="22"/>
        <v>80</v>
      </c>
      <c r="B161" s="14" t="s">
        <v>156</v>
      </c>
      <c r="C161" s="14" t="s">
        <v>6</v>
      </c>
      <c r="D161" s="23">
        <v>0.0012037037037037038</v>
      </c>
      <c r="E161" s="23">
        <f t="shared" si="23"/>
        <v>0.2503125</v>
      </c>
      <c r="F161" s="23">
        <f t="shared" si="19"/>
        <v>0.0024074074074074076</v>
      </c>
      <c r="G161" s="17">
        <f t="shared" si="16"/>
        <v>13.316687473990845</v>
      </c>
      <c r="H161" s="2">
        <f t="shared" si="18"/>
        <v>0.08302083333333332</v>
      </c>
      <c r="I161" s="17">
        <f t="shared" si="17"/>
        <v>106.53349979192676</v>
      </c>
      <c r="J161" s="1">
        <v>1</v>
      </c>
      <c r="K161" s="21">
        <f t="shared" si="20"/>
        <v>0.0012037037037037038</v>
      </c>
      <c r="L161" s="21" t="str">
        <f t="shared" si="21"/>
        <v>01:00:00</v>
      </c>
    </row>
    <row r="162" spans="1:12" ht="15">
      <c r="A162" s="12">
        <f t="shared" si="22"/>
        <v>80.5</v>
      </c>
      <c r="B162" s="14" t="s">
        <v>129</v>
      </c>
      <c r="C162" s="14" t="s">
        <v>39</v>
      </c>
      <c r="D162" s="23">
        <v>0.0012384259259259258</v>
      </c>
      <c r="E162" s="23">
        <f t="shared" si="23"/>
        <v>0.25155092592592593</v>
      </c>
      <c r="F162" s="23">
        <f t="shared" si="19"/>
        <v>0.0024768518518518516</v>
      </c>
      <c r="G162" s="17">
        <f t="shared" si="16"/>
        <v>13.333946811447502</v>
      </c>
      <c r="H162" s="2">
        <f t="shared" si="18"/>
        <v>0.08178240740740739</v>
      </c>
      <c r="I162" s="17">
        <f t="shared" si="17"/>
        <v>106.67157449158002</v>
      </c>
      <c r="K162" s="21" t="str">
        <f t="shared" si="20"/>
        <v>01:00:00</v>
      </c>
      <c r="L162" s="21" t="str">
        <f t="shared" si="21"/>
        <v>01:00:00</v>
      </c>
    </row>
    <row r="163" spans="1:12" ht="15">
      <c r="A163" s="12">
        <f t="shared" si="22"/>
        <v>81</v>
      </c>
      <c r="B163" s="14" t="s">
        <v>125</v>
      </c>
      <c r="C163" s="14" t="s">
        <v>25</v>
      </c>
      <c r="D163" s="23">
        <v>0.0012384259259259258</v>
      </c>
      <c r="E163" s="23">
        <f t="shared" si="23"/>
        <v>0.25278935185185186</v>
      </c>
      <c r="F163" s="23">
        <f t="shared" si="19"/>
        <v>0.0024768518518518516</v>
      </c>
      <c r="G163" s="17">
        <f t="shared" si="16"/>
        <v>13.351037040428553</v>
      </c>
      <c r="H163" s="2">
        <f t="shared" si="18"/>
        <v>0.08054398148148145</v>
      </c>
      <c r="I163" s="17">
        <f t="shared" si="17"/>
        <v>106.80829632342842</v>
      </c>
      <c r="K163" s="21" t="str">
        <f t="shared" si="20"/>
        <v>01:00:00</v>
      </c>
      <c r="L163" s="21" t="str">
        <f t="shared" si="21"/>
        <v>01:00:00</v>
      </c>
    </row>
    <row r="164" spans="1:12" ht="15">
      <c r="A164" s="12">
        <f t="shared" si="22"/>
        <v>81.5</v>
      </c>
      <c r="B164" s="14" t="s">
        <v>118</v>
      </c>
      <c r="C164" s="14" t="s">
        <v>13</v>
      </c>
      <c r="D164" s="23">
        <v>0.0012847222222222223</v>
      </c>
      <c r="E164" s="23">
        <f t="shared" si="23"/>
        <v>0.25407407407407406</v>
      </c>
      <c r="F164" s="23">
        <f t="shared" si="19"/>
        <v>0.0025694444444444445</v>
      </c>
      <c r="G164" s="17">
        <f t="shared" si="16"/>
        <v>13.365524781341108</v>
      </c>
      <c r="H164" s="2">
        <f t="shared" si="18"/>
        <v>0.07925925925925925</v>
      </c>
      <c r="I164" s="17">
        <f t="shared" si="17"/>
        <v>106.92419825072886</v>
      </c>
      <c r="K164" s="21" t="str">
        <f t="shared" si="20"/>
        <v>01:00:00</v>
      </c>
      <c r="L164" s="21" t="str">
        <f t="shared" si="21"/>
        <v>01:00:00</v>
      </c>
    </row>
    <row r="165" spans="1:12" ht="15">
      <c r="A165" s="12">
        <f t="shared" si="22"/>
        <v>82</v>
      </c>
      <c r="B165" s="14" t="s">
        <v>156</v>
      </c>
      <c r="C165" s="14" t="s">
        <v>6</v>
      </c>
      <c r="D165" s="23">
        <v>0.0013310185185185185</v>
      </c>
      <c r="E165" s="23">
        <f t="shared" si="23"/>
        <v>0.2554050925925926</v>
      </c>
      <c r="F165" s="23">
        <f t="shared" si="19"/>
        <v>0.002662037037037037</v>
      </c>
      <c r="G165" s="17">
        <f t="shared" si="16"/>
        <v>13.377441428377216</v>
      </c>
      <c r="H165" s="2">
        <f t="shared" si="18"/>
        <v>0.07792824074074073</v>
      </c>
      <c r="I165" s="17">
        <f t="shared" si="17"/>
        <v>107.01953142701772</v>
      </c>
      <c r="K165" s="21" t="str">
        <f t="shared" si="20"/>
        <v>01:00:00</v>
      </c>
      <c r="L165" s="21" t="str">
        <f t="shared" si="21"/>
        <v>01:00:00</v>
      </c>
    </row>
    <row r="166" spans="1:12" ht="15">
      <c r="A166" s="12">
        <f t="shared" si="22"/>
        <v>82.5</v>
      </c>
      <c r="B166" s="14" t="s">
        <v>129</v>
      </c>
      <c r="C166" s="14" t="s">
        <v>39</v>
      </c>
      <c r="D166" s="23">
        <v>0.0012268518518518518</v>
      </c>
      <c r="E166" s="23">
        <f t="shared" si="23"/>
        <v>0.2566319444444444</v>
      </c>
      <c r="F166" s="23">
        <f t="shared" si="19"/>
        <v>0.0024537037037037036</v>
      </c>
      <c r="G166" s="17">
        <f t="shared" si="16"/>
        <v>13.394669192260857</v>
      </c>
      <c r="H166" s="2">
        <f t="shared" si="18"/>
        <v>0.07670138888888889</v>
      </c>
      <c r="I166" s="17">
        <f t="shared" si="17"/>
        <v>107.15735353808685</v>
      </c>
      <c r="K166" s="21" t="str">
        <f t="shared" si="20"/>
        <v>01:00:00</v>
      </c>
      <c r="L166" s="21" t="str">
        <f t="shared" si="21"/>
        <v>01:00:00</v>
      </c>
    </row>
    <row r="167" spans="1:12" ht="15">
      <c r="A167" s="12">
        <f t="shared" si="22"/>
        <v>83</v>
      </c>
      <c r="B167" s="14" t="s">
        <v>125</v>
      </c>
      <c r="C167" s="14" t="s">
        <v>25</v>
      </c>
      <c r="D167" s="23">
        <v>0.0012731481481481483</v>
      </c>
      <c r="E167" s="23">
        <f t="shared" si="23"/>
        <v>0.2579050925925926</v>
      </c>
      <c r="F167" s="23">
        <f t="shared" si="19"/>
        <v>0.0025462962962962965</v>
      </c>
      <c r="G167" s="17">
        <f t="shared" si="16"/>
        <v>13.4093254947718</v>
      </c>
      <c r="H167" s="2">
        <f t="shared" si="18"/>
        <v>0.07542824074074073</v>
      </c>
      <c r="I167" s="17">
        <f t="shared" si="17"/>
        <v>107.2746039581744</v>
      </c>
      <c r="K167" s="21" t="str">
        <f t="shared" si="20"/>
        <v>01:00:00</v>
      </c>
      <c r="L167" s="21" t="str">
        <f t="shared" si="21"/>
        <v>01:00:00</v>
      </c>
    </row>
    <row r="168" spans="1:12" ht="15">
      <c r="A168" s="12">
        <f t="shared" si="22"/>
        <v>83.5</v>
      </c>
      <c r="B168" s="14" t="s">
        <v>118</v>
      </c>
      <c r="C168" s="14" t="s">
        <v>13</v>
      </c>
      <c r="D168" s="23">
        <v>0.0012384259259259258</v>
      </c>
      <c r="E168" s="23">
        <f t="shared" si="23"/>
        <v>0.2591435185185185</v>
      </c>
      <c r="F168" s="23">
        <f t="shared" si="19"/>
        <v>0.0024768518518518516</v>
      </c>
      <c r="G168" s="17">
        <f t="shared" si="16"/>
        <v>13.425636444841448</v>
      </c>
      <c r="H168" s="2">
        <f t="shared" si="18"/>
        <v>0.07418981481481479</v>
      </c>
      <c r="I168" s="17">
        <f t="shared" si="17"/>
        <v>107.40509155873158</v>
      </c>
      <c r="K168" s="21" t="str">
        <f t="shared" si="20"/>
        <v>01:00:00</v>
      </c>
      <c r="L168" s="21" t="str">
        <f t="shared" si="21"/>
        <v>01:00:00</v>
      </c>
    </row>
    <row r="169" spans="1:12" ht="15">
      <c r="A169" s="12">
        <f t="shared" si="22"/>
        <v>84</v>
      </c>
      <c r="B169" s="14" t="s">
        <v>125</v>
      </c>
      <c r="C169" s="14" t="s">
        <v>155</v>
      </c>
      <c r="D169" s="23">
        <v>0.001550925925925926</v>
      </c>
      <c r="E169" s="23">
        <f t="shared" si="23"/>
        <v>0.26069444444444445</v>
      </c>
      <c r="F169" s="23">
        <f t="shared" si="19"/>
        <v>0.003101851851851852</v>
      </c>
      <c r="G169" s="17">
        <f t="shared" si="16"/>
        <v>13.425679275439531</v>
      </c>
      <c r="H169" s="2">
        <f t="shared" si="18"/>
        <v>0.07263888888888886</v>
      </c>
      <c r="I169" s="17">
        <f t="shared" si="17"/>
        <v>107.40543420351625</v>
      </c>
      <c r="K169" s="21" t="str">
        <f t="shared" si="20"/>
        <v>01:00:00</v>
      </c>
      <c r="L169" s="21" t="str">
        <f t="shared" si="21"/>
        <v>01:00:00</v>
      </c>
    </row>
    <row r="170" spans="1:12" ht="15">
      <c r="A170" s="12">
        <f t="shared" si="22"/>
        <v>84.5</v>
      </c>
      <c r="B170" s="14" t="s">
        <v>129</v>
      </c>
      <c r="C170" s="14" t="s">
        <v>39</v>
      </c>
      <c r="D170" s="23">
        <v>0.0012847222222222223</v>
      </c>
      <c r="E170" s="23">
        <f t="shared" si="23"/>
        <v>0.26197916666666665</v>
      </c>
      <c r="F170" s="23">
        <f t="shared" si="19"/>
        <v>0.0025694444444444445</v>
      </c>
      <c r="G170" s="17">
        <f t="shared" si="16"/>
        <v>13.439363817097416</v>
      </c>
      <c r="H170" s="2">
        <f t="shared" si="18"/>
        <v>0.07135416666666666</v>
      </c>
      <c r="I170" s="17">
        <f t="shared" si="17"/>
        <v>107.51491053677933</v>
      </c>
      <c r="K170" s="21" t="str">
        <f t="shared" si="20"/>
        <v>01:00:00</v>
      </c>
      <c r="L170" s="21" t="str">
        <f t="shared" si="21"/>
        <v>01:00:00</v>
      </c>
    </row>
    <row r="171" spans="1:12" ht="15">
      <c r="A171" s="12">
        <f t="shared" si="22"/>
        <v>85</v>
      </c>
      <c r="B171" s="14" t="s">
        <v>108</v>
      </c>
      <c r="C171" s="14" t="s">
        <v>75</v>
      </c>
      <c r="D171" s="23">
        <v>0.001689814814814815</v>
      </c>
      <c r="E171" s="23">
        <f t="shared" si="23"/>
        <v>0.2636689814814815</v>
      </c>
      <c r="F171" s="23">
        <f t="shared" si="19"/>
        <v>0.00337962962962963</v>
      </c>
      <c r="G171" s="17">
        <f t="shared" si="16"/>
        <v>13.432246170053993</v>
      </c>
      <c r="H171" s="2">
        <f t="shared" si="18"/>
        <v>0.06966435185185182</v>
      </c>
      <c r="I171" s="17">
        <f t="shared" si="17"/>
        <v>107.45796936043195</v>
      </c>
      <c r="K171" s="21" t="str">
        <f t="shared" si="20"/>
        <v>01:00:00</v>
      </c>
      <c r="L171" s="21" t="str">
        <f t="shared" si="21"/>
        <v>01:00:00</v>
      </c>
    </row>
    <row r="172" spans="1:14" ht="15">
      <c r="A172" s="12">
        <f t="shared" si="22"/>
        <v>85.5</v>
      </c>
      <c r="B172" s="14" t="s">
        <v>160</v>
      </c>
      <c r="C172" s="14" t="s">
        <v>159</v>
      </c>
      <c r="D172" s="23">
        <v>0.0015393518518518519</v>
      </c>
      <c r="E172" s="23">
        <f t="shared" si="23"/>
        <v>0.2652083333333333</v>
      </c>
      <c r="F172" s="23">
        <f t="shared" si="19"/>
        <v>0.0030787037037037037</v>
      </c>
      <c r="G172" s="17">
        <f t="shared" si="16"/>
        <v>13.432835820895523</v>
      </c>
      <c r="H172" s="2">
        <f t="shared" si="18"/>
        <v>0.06812499999999999</v>
      </c>
      <c r="I172" s="17">
        <f t="shared" si="17"/>
        <v>107.46268656716418</v>
      </c>
      <c r="K172" s="21" t="str">
        <f t="shared" si="20"/>
        <v>01:00:00</v>
      </c>
      <c r="L172" s="21" t="str">
        <f t="shared" si="21"/>
        <v>01:00:00</v>
      </c>
      <c r="M172" s="1" t="s">
        <v>161</v>
      </c>
      <c r="N172" s="17">
        <f>1/(MINUTE(F172)*60+SECOND(F172))*3600</f>
        <v>13.533834586466165</v>
      </c>
    </row>
    <row r="173" spans="1:14" ht="15">
      <c r="A173" s="12">
        <f t="shared" si="22"/>
        <v>86</v>
      </c>
      <c r="B173" s="14" t="s">
        <v>160</v>
      </c>
      <c r="C173" s="14" t="s">
        <v>162</v>
      </c>
      <c r="D173" s="23">
        <v>0.0018750000000000001</v>
      </c>
      <c r="E173" s="23">
        <f t="shared" si="23"/>
        <v>0.26708333333333334</v>
      </c>
      <c r="F173" s="23">
        <f t="shared" si="19"/>
        <v>0.0037500000000000003</v>
      </c>
      <c r="G173" s="17">
        <f t="shared" si="16"/>
        <v>13.41653666146646</v>
      </c>
      <c r="H173" s="2">
        <f t="shared" si="18"/>
        <v>0.06624999999999998</v>
      </c>
      <c r="I173" s="17">
        <f t="shared" si="17"/>
        <v>107.33229329173167</v>
      </c>
      <c r="K173" s="21" t="str">
        <f t="shared" si="20"/>
        <v>01:00:00</v>
      </c>
      <c r="L173" s="21" t="str">
        <f t="shared" si="21"/>
        <v>01:00:00</v>
      </c>
      <c r="M173" s="1" t="s">
        <v>161</v>
      </c>
      <c r="N173" s="17">
        <f>1/(MINUTE(F173)*60+SECOND(F173))*3600</f>
        <v>11.11111111111111</v>
      </c>
    </row>
    <row r="174" spans="1:12" ht="15">
      <c r="A174" s="12">
        <f t="shared" si="22"/>
        <v>86.5</v>
      </c>
      <c r="B174" s="14" t="s">
        <v>108</v>
      </c>
      <c r="C174" s="14" t="s">
        <v>25</v>
      </c>
      <c r="D174" s="23">
        <v>0.0012268518518518518</v>
      </c>
      <c r="E174" s="23">
        <f t="shared" si="23"/>
        <v>0.2683101851851852</v>
      </c>
      <c r="F174" s="23">
        <f t="shared" si="19"/>
        <v>0.0024537037037037036</v>
      </c>
      <c r="G174" s="17">
        <f t="shared" si="16"/>
        <v>13.432835820895523</v>
      </c>
      <c r="H174" s="2">
        <f t="shared" si="18"/>
        <v>0.06502314814814814</v>
      </c>
      <c r="I174" s="17">
        <f t="shared" si="17"/>
        <v>107.46268656716418</v>
      </c>
      <c r="K174" s="21" t="str">
        <f t="shared" si="20"/>
        <v>01:00:00</v>
      </c>
      <c r="L174" s="21" t="str">
        <f t="shared" si="21"/>
        <v>01:00:00</v>
      </c>
    </row>
    <row r="175" spans="1:12" ht="15">
      <c r="A175" s="12">
        <f t="shared" si="22"/>
        <v>87</v>
      </c>
      <c r="B175" s="14" t="s">
        <v>163</v>
      </c>
      <c r="C175" s="14" t="s">
        <v>164</v>
      </c>
      <c r="D175" s="23">
        <v>0.0017476851851851852</v>
      </c>
      <c r="E175" s="23">
        <f t="shared" si="23"/>
        <v>0.2700578703703704</v>
      </c>
      <c r="F175" s="23">
        <f t="shared" si="19"/>
        <v>0.0034953703703703705</v>
      </c>
      <c r="G175" s="17">
        <f t="shared" si="16"/>
        <v>13.42304890069858</v>
      </c>
      <c r="H175" s="2">
        <f t="shared" si="18"/>
        <v>0.06327546296296294</v>
      </c>
      <c r="I175" s="17">
        <f t="shared" si="17"/>
        <v>107.38439120558866</v>
      </c>
      <c r="K175" s="21" t="str">
        <f t="shared" si="20"/>
        <v>01:00:00</v>
      </c>
      <c r="L175" s="21" t="str">
        <f t="shared" si="21"/>
        <v>01:00:00</v>
      </c>
    </row>
    <row r="176" spans="1:12" ht="15">
      <c r="A176" s="12">
        <f t="shared" si="22"/>
        <v>87.5</v>
      </c>
      <c r="B176" s="14" t="s">
        <v>129</v>
      </c>
      <c r="C176" s="14" t="s">
        <v>39</v>
      </c>
      <c r="D176" s="23">
        <v>0.0012384259259259258</v>
      </c>
      <c r="E176" s="23">
        <f t="shared" si="23"/>
        <v>0.2712962962962963</v>
      </c>
      <c r="F176" s="23">
        <f t="shared" si="19"/>
        <v>0.0024768518518518516</v>
      </c>
      <c r="G176" s="17">
        <f t="shared" si="16"/>
        <v>13.438566552901024</v>
      </c>
      <c r="H176" s="2">
        <f t="shared" si="18"/>
        <v>0.062037037037037</v>
      </c>
      <c r="I176" s="17">
        <f t="shared" si="17"/>
        <v>107.5085324232082</v>
      </c>
      <c r="K176" s="21" t="str">
        <f t="shared" si="20"/>
        <v>01:00:00</v>
      </c>
      <c r="L176" s="21" t="str">
        <f t="shared" si="21"/>
        <v>01:00:00</v>
      </c>
    </row>
    <row r="177" spans="1:12" ht="15">
      <c r="A177" s="12">
        <f t="shared" si="22"/>
        <v>88</v>
      </c>
      <c r="B177" s="14" t="s">
        <v>108</v>
      </c>
      <c r="C177" s="14" t="s">
        <v>25</v>
      </c>
      <c r="D177" s="23">
        <v>0.001365740740740741</v>
      </c>
      <c r="E177" s="23">
        <f t="shared" si="23"/>
        <v>0.27266203703703706</v>
      </c>
      <c r="F177" s="23">
        <f t="shared" si="19"/>
        <v>0.002731481481481482</v>
      </c>
      <c r="G177" s="17">
        <f t="shared" si="16"/>
        <v>13.447661091773496</v>
      </c>
      <c r="H177" s="2">
        <f t="shared" si="18"/>
        <v>0.06067129629629625</v>
      </c>
      <c r="I177" s="17">
        <f t="shared" si="17"/>
        <v>107.58128873418796</v>
      </c>
      <c r="K177" s="21" t="str">
        <f t="shared" si="20"/>
        <v>01:00:00</v>
      </c>
      <c r="L177" s="21" t="str">
        <f t="shared" si="21"/>
        <v>01:00:00</v>
      </c>
    </row>
    <row r="178" spans="1:12" ht="15">
      <c r="A178" s="12">
        <f t="shared" si="22"/>
        <v>88.5</v>
      </c>
      <c r="B178" s="14" t="s">
        <v>118</v>
      </c>
      <c r="C178" s="14" t="s">
        <v>13</v>
      </c>
      <c r="D178" s="23">
        <v>0.001261574074074074</v>
      </c>
      <c r="E178" s="23">
        <f t="shared" si="23"/>
        <v>0.27392361111111113</v>
      </c>
      <c r="F178" s="23">
        <f t="shared" si="19"/>
        <v>0.002523148148148148</v>
      </c>
      <c r="G178" s="17">
        <f aca="true" t="shared" si="24" ref="G178:G241">IF(B178&lt;&gt;"",((A178*1000/(HOUR(E178)*3600+MINUTE(E178)*60+SECOND(E178)))*3.6),"")</f>
        <v>13.461782228419318</v>
      </c>
      <c r="H178" s="2">
        <f t="shared" si="18"/>
        <v>0.05940972222222218</v>
      </c>
      <c r="I178" s="17">
        <f aca="true" t="shared" si="25" ref="I178:I241">IF(B178&lt;&gt;"",G178/3600*(HOUR(H178)*3600+MINUTE(H178)*60+SECOND(H178))+A178,"")</f>
        <v>107.69425782735455</v>
      </c>
      <c r="K178" s="21" t="str">
        <f t="shared" si="20"/>
        <v>01:00:00</v>
      </c>
      <c r="L178" s="21" t="str">
        <f t="shared" si="21"/>
        <v>01:00:00</v>
      </c>
    </row>
    <row r="179" spans="1:12" ht="15">
      <c r="A179" s="12">
        <f t="shared" si="22"/>
        <v>89</v>
      </c>
      <c r="B179" s="14" t="s">
        <v>124</v>
      </c>
      <c r="C179" s="14" t="s">
        <v>94</v>
      </c>
      <c r="D179" s="23">
        <v>0.0016435185185185183</v>
      </c>
      <c r="E179" s="23">
        <f t="shared" si="23"/>
        <v>0.27556712962962965</v>
      </c>
      <c r="F179" s="23">
        <f t="shared" si="19"/>
        <v>0.0032870370370370367</v>
      </c>
      <c r="G179" s="17">
        <f t="shared" si="24"/>
        <v>13.457096056113235</v>
      </c>
      <c r="H179" s="2">
        <f aca="true" t="shared" si="26" ref="H179:H242">IF(B179&lt;&gt;"","08:00:00"-E179,"")</f>
        <v>0.05776620370370367</v>
      </c>
      <c r="I179" s="17">
        <f t="shared" si="25"/>
        <v>107.65676844890588</v>
      </c>
      <c r="K179" s="21" t="str">
        <f t="shared" si="20"/>
        <v>01:00:00</v>
      </c>
      <c r="L179" s="21" t="str">
        <f t="shared" si="21"/>
        <v>01:00:00</v>
      </c>
    </row>
    <row r="180" spans="1:12" ht="15">
      <c r="A180" s="12">
        <f t="shared" si="22"/>
        <v>89.5</v>
      </c>
      <c r="B180" s="14" t="s">
        <v>124</v>
      </c>
      <c r="C180" s="14" t="s">
        <v>94</v>
      </c>
      <c r="D180" s="23">
        <v>0.001423611111111111</v>
      </c>
      <c r="E180" s="23">
        <f t="shared" si="23"/>
        <v>0.27699074074074076</v>
      </c>
      <c r="F180" s="23">
        <f t="shared" si="19"/>
        <v>0.002847222222222222</v>
      </c>
      <c r="G180" s="17">
        <f t="shared" si="24"/>
        <v>13.4631455791409</v>
      </c>
      <c r="H180" s="2">
        <f t="shared" si="26"/>
        <v>0.056342592592592555</v>
      </c>
      <c r="I180" s="17">
        <f t="shared" si="25"/>
        <v>107.7051646331272</v>
      </c>
      <c r="K180" s="21" t="str">
        <f t="shared" si="20"/>
        <v>01:00:00</v>
      </c>
      <c r="L180" s="21" t="str">
        <f t="shared" si="21"/>
        <v>01:00:00</v>
      </c>
    </row>
    <row r="181" spans="1:12" ht="15">
      <c r="A181" s="12">
        <f t="shared" si="22"/>
        <v>90</v>
      </c>
      <c r="B181" s="14" t="s">
        <v>129</v>
      </c>
      <c r="C181" s="14" t="s">
        <v>39</v>
      </c>
      <c r="D181" s="23">
        <v>0.001261574074074074</v>
      </c>
      <c r="E181" s="23">
        <f t="shared" si="23"/>
        <v>0.2782523148148148</v>
      </c>
      <c r="F181" s="23">
        <f t="shared" si="19"/>
        <v>0.002523148148148148</v>
      </c>
      <c r="G181" s="17">
        <f t="shared" si="24"/>
        <v>13.47697683124662</v>
      </c>
      <c r="H181" s="2">
        <f t="shared" si="26"/>
        <v>0.05508101851851849</v>
      </c>
      <c r="I181" s="17">
        <f t="shared" si="25"/>
        <v>107.81581464997296</v>
      </c>
      <c r="K181" s="21" t="str">
        <f t="shared" si="20"/>
        <v>01:00:00</v>
      </c>
      <c r="L181" s="21" t="str">
        <f t="shared" si="21"/>
        <v>01:00:00</v>
      </c>
    </row>
    <row r="182" spans="1:12" ht="15">
      <c r="A182" s="12">
        <f t="shared" si="22"/>
        <v>90.5</v>
      </c>
      <c r="B182" s="14" t="s">
        <v>118</v>
      </c>
      <c r="C182" s="14" t="s">
        <v>13</v>
      </c>
      <c r="D182" s="23">
        <v>0.0012152777777777778</v>
      </c>
      <c r="E182" s="23">
        <f t="shared" si="23"/>
        <v>0.27946759259259263</v>
      </c>
      <c r="F182" s="23">
        <f t="shared" si="19"/>
        <v>0.0024305555555555556</v>
      </c>
      <c r="G182" s="17">
        <f t="shared" si="24"/>
        <v>13.492918081669842</v>
      </c>
      <c r="H182" s="2">
        <f t="shared" si="26"/>
        <v>0.053865740740740686</v>
      </c>
      <c r="I182" s="17">
        <f t="shared" si="25"/>
        <v>107.94334465335874</v>
      </c>
      <c r="K182" s="21" t="str">
        <f t="shared" si="20"/>
        <v>01:00:00</v>
      </c>
      <c r="L182" s="21" t="str">
        <f t="shared" si="21"/>
        <v>01:00:00</v>
      </c>
    </row>
    <row r="183" spans="1:12" ht="15">
      <c r="A183" s="12">
        <f t="shared" si="22"/>
        <v>91</v>
      </c>
      <c r="B183" s="14" t="s">
        <v>108</v>
      </c>
      <c r="C183" s="14" t="s">
        <v>25</v>
      </c>
      <c r="D183" s="23">
        <v>0.0013078703703703705</v>
      </c>
      <c r="E183" s="23">
        <f t="shared" si="23"/>
        <v>0.280775462962963</v>
      </c>
      <c r="F183" s="23">
        <f t="shared" si="19"/>
        <v>0.002615740740740741</v>
      </c>
      <c r="G183" s="17">
        <f t="shared" si="24"/>
        <v>13.504266457809473</v>
      </c>
      <c r="H183" s="2">
        <f t="shared" si="26"/>
        <v>0.052557870370370297</v>
      </c>
      <c r="I183" s="17">
        <f t="shared" si="25"/>
        <v>108.03413166247579</v>
      </c>
      <c r="K183" s="21" t="str">
        <f t="shared" si="20"/>
        <v>01:00:00</v>
      </c>
      <c r="L183" s="21" t="str">
        <f t="shared" si="21"/>
        <v>01:00:00</v>
      </c>
    </row>
    <row r="184" spans="1:12" ht="15">
      <c r="A184" s="12">
        <f t="shared" si="22"/>
        <v>91.5</v>
      </c>
      <c r="B184" s="14" t="s">
        <v>124</v>
      </c>
      <c r="C184" s="14" t="s">
        <v>94</v>
      </c>
      <c r="D184" s="23">
        <v>0.0012037037037037038</v>
      </c>
      <c r="E184" s="23">
        <f t="shared" si="23"/>
        <v>0.2819791666666667</v>
      </c>
      <c r="F184" s="23">
        <f t="shared" si="19"/>
        <v>0.0024074074074074076</v>
      </c>
      <c r="G184" s="17">
        <f t="shared" si="24"/>
        <v>13.52050240118212</v>
      </c>
      <c r="H184" s="2">
        <f t="shared" si="26"/>
        <v>0.05135416666666659</v>
      </c>
      <c r="I184" s="17">
        <f t="shared" si="25"/>
        <v>108.16401920945697</v>
      </c>
      <c r="K184" s="21" t="str">
        <f t="shared" si="20"/>
        <v>01:00:00</v>
      </c>
      <c r="L184" s="21" t="str">
        <f t="shared" si="21"/>
        <v>01:00:00</v>
      </c>
    </row>
    <row r="185" spans="1:12" ht="15">
      <c r="A185" s="12">
        <f t="shared" si="22"/>
        <v>92</v>
      </c>
      <c r="B185" s="14" t="s">
        <v>129</v>
      </c>
      <c r="C185" s="14" t="s">
        <v>39</v>
      </c>
      <c r="D185" s="23">
        <v>0.0012152777777777778</v>
      </c>
      <c r="E185" s="23">
        <f t="shared" si="23"/>
        <v>0.2831944444444445</v>
      </c>
      <c r="F185" s="23">
        <f t="shared" si="19"/>
        <v>0.0024305555555555556</v>
      </c>
      <c r="G185" s="17">
        <f t="shared" si="24"/>
        <v>13.536047081902895</v>
      </c>
      <c r="H185" s="2">
        <f t="shared" si="26"/>
        <v>0.05013888888888879</v>
      </c>
      <c r="I185" s="17">
        <f t="shared" si="25"/>
        <v>108.28837665522315</v>
      </c>
      <c r="K185" s="21" t="str">
        <f t="shared" si="20"/>
        <v>01:00:00</v>
      </c>
      <c r="L185" s="21" t="str">
        <f t="shared" si="21"/>
        <v>01:00:00</v>
      </c>
    </row>
    <row r="186" spans="1:12" ht="15">
      <c r="A186" s="12">
        <f t="shared" si="22"/>
        <v>92.5</v>
      </c>
      <c r="B186" s="14" t="s">
        <v>118</v>
      </c>
      <c r="C186" s="14" t="s">
        <v>13</v>
      </c>
      <c r="D186" s="23">
        <v>0.0012037037037037038</v>
      </c>
      <c r="E186" s="23">
        <f t="shared" si="23"/>
        <v>0.28439814814814823</v>
      </c>
      <c r="F186" s="23">
        <f t="shared" si="19"/>
        <v>0.0024074074074074076</v>
      </c>
      <c r="G186" s="17">
        <f t="shared" si="24"/>
        <v>13.552010418362364</v>
      </c>
      <c r="H186" s="2">
        <f t="shared" si="26"/>
        <v>0.04893518518518508</v>
      </c>
      <c r="I186" s="17">
        <f t="shared" si="25"/>
        <v>108.41608334689892</v>
      </c>
      <c r="K186" s="21" t="str">
        <f t="shared" si="20"/>
        <v>01:00:00</v>
      </c>
      <c r="L186" s="21" t="str">
        <f t="shared" si="21"/>
        <v>01:00:00</v>
      </c>
    </row>
    <row r="187" spans="1:12" ht="15">
      <c r="A187" s="12">
        <f t="shared" si="22"/>
        <v>93</v>
      </c>
      <c r="B187" s="14" t="s">
        <v>108</v>
      </c>
      <c r="C187" s="14" t="s">
        <v>25</v>
      </c>
      <c r="D187" s="23">
        <v>0.0012962962962962963</v>
      </c>
      <c r="E187" s="23">
        <f t="shared" si="23"/>
        <v>0.28569444444444453</v>
      </c>
      <c r="F187" s="23">
        <f t="shared" si="19"/>
        <v>0.0025925925925925925</v>
      </c>
      <c r="G187" s="17">
        <f t="shared" si="24"/>
        <v>13.563441905687895</v>
      </c>
      <c r="H187" s="2">
        <f t="shared" si="26"/>
        <v>0.047638888888888786</v>
      </c>
      <c r="I187" s="17">
        <f t="shared" si="25"/>
        <v>108.50753524550316</v>
      </c>
      <c r="K187" s="21" t="str">
        <f t="shared" si="20"/>
        <v>01:00:00</v>
      </c>
      <c r="L187" s="21" t="str">
        <f t="shared" si="21"/>
        <v>01:00:00</v>
      </c>
    </row>
    <row r="188" spans="1:12" ht="15">
      <c r="A188" s="12">
        <f t="shared" si="22"/>
        <v>93.5</v>
      </c>
      <c r="B188" s="14" t="s">
        <v>124</v>
      </c>
      <c r="C188" s="14" t="s">
        <v>94</v>
      </c>
      <c r="D188" s="23">
        <v>0.0011921296296296296</v>
      </c>
      <c r="E188" s="23">
        <f t="shared" si="23"/>
        <v>0.28688657407407414</v>
      </c>
      <c r="F188" s="23">
        <f t="shared" si="19"/>
        <v>0.002384259259259259</v>
      </c>
      <c r="G188" s="17">
        <f t="shared" si="24"/>
        <v>13.579699035784888</v>
      </c>
      <c r="H188" s="2">
        <f t="shared" si="26"/>
        <v>0.046446759259259174</v>
      </c>
      <c r="I188" s="17">
        <f t="shared" si="25"/>
        <v>108.6375922862791</v>
      </c>
      <c r="K188" s="21" t="str">
        <f t="shared" si="20"/>
        <v>01:00:00</v>
      </c>
      <c r="L188" s="21" t="str">
        <f t="shared" si="21"/>
        <v>01:00:00</v>
      </c>
    </row>
    <row r="189" spans="1:12" ht="15">
      <c r="A189" s="12">
        <f t="shared" si="22"/>
        <v>94</v>
      </c>
      <c r="B189" s="14" t="s">
        <v>129</v>
      </c>
      <c r="C189" s="14" t="s">
        <v>39</v>
      </c>
      <c r="D189" s="23">
        <v>0.0012037037037037038</v>
      </c>
      <c r="E189" s="23">
        <f t="shared" si="23"/>
        <v>0.28809027777777785</v>
      </c>
      <c r="F189" s="23">
        <f t="shared" si="19"/>
        <v>0.0024074074074074076</v>
      </c>
      <c r="G189" s="17">
        <f t="shared" si="24"/>
        <v>13.595275400747258</v>
      </c>
      <c r="H189" s="2">
        <f t="shared" si="26"/>
        <v>0.04524305555555547</v>
      </c>
      <c r="I189" s="17">
        <f t="shared" si="25"/>
        <v>108.76220320597807</v>
      </c>
      <c r="K189" s="21" t="str">
        <f t="shared" si="20"/>
        <v>01:00:00</v>
      </c>
      <c r="L189" s="21" t="str">
        <f t="shared" si="21"/>
        <v>01:00:00</v>
      </c>
    </row>
    <row r="190" spans="1:12" ht="15">
      <c r="A190" s="12">
        <f t="shared" si="22"/>
        <v>94.5</v>
      </c>
      <c r="B190" s="14" t="s">
        <v>118</v>
      </c>
      <c r="C190" s="14" t="s">
        <v>13</v>
      </c>
      <c r="D190" s="23">
        <v>0.0012037037037037038</v>
      </c>
      <c r="E190" s="23">
        <f t="shared" si="23"/>
        <v>0.28929398148148155</v>
      </c>
      <c r="F190" s="23">
        <f t="shared" si="19"/>
        <v>0.0024074074074074076</v>
      </c>
      <c r="G190" s="17">
        <f t="shared" si="24"/>
        <v>13.610722144428886</v>
      </c>
      <c r="H190" s="2">
        <f t="shared" si="26"/>
        <v>0.04403935185185176</v>
      </c>
      <c r="I190" s="17">
        <f t="shared" si="25"/>
        <v>108.88577715543109</v>
      </c>
      <c r="K190" s="21" t="str">
        <f t="shared" si="20"/>
        <v>01:00:00</v>
      </c>
      <c r="L190" s="21" t="str">
        <f t="shared" si="21"/>
        <v>01:00:00</v>
      </c>
    </row>
    <row r="191" spans="1:12" ht="15">
      <c r="A191" s="12">
        <f t="shared" si="22"/>
        <v>95</v>
      </c>
      <c r="B191" s="14" t="s">
        <v>108</v>
      </c>
      <c r="C191" s="14" t="s">
        <v>25</v>
      </c>
      <c r="D191" s="23">
        <v>0.0011689814814814816</v>
      </c>
      <c r="E191" s="23">
        <f t="shared" si="23"/>
        <v>0.29046296296296303</v>
      </c>
      <c r="F191" s="23">
        <f t="shared" si="19"/>
        <v>0.002337962962962963</v>
      </c>
      <c r="G191" s="17">
        <f t="shared" si="24"/>
        <v>13.627669748167039</v>
      </c>
      <c r="H191" s="2">
        <f t="shared" si="26"/>
        <v>0.04287037037037028</v>
      </c>
      <c r="I191" s="17">
        <f t="shared" si="25"/>
        <v>109.02135798533631</v>
      </c>
      <c r="K191" s="21" t="str">
        <f t="shared" si="20"/>
        <v>01:00:00</v>
      </c>
      <c r="L191" s="21" t="str">
        <f t="shared" si="21"/>
        <v>01:00:00</v>
      </c>
    </row>
    <row r="192" spans="1:12" ht="15">
      <c r="A192" s="12">
        <f t="shared" si="22"/>
        <v>95.5</v>
      </c>
      <c r="B192" s="14" t="s">
        <v>165</v>
      </c>
      <c r="C192" s="14" t="s">
        <v>94</v>
      </c>
      <c r="D192" s="23">
        <v>0.0011805555555555556</v>
      </c>
      <c r="E192" s="23">
        <f t="shared" si="23"/>
        <v>0.2916435185185186</v>
      </c>
      <c r="F192" s="23">
        <f t="shared" si="19"/>
        <v>0.002361111111111111</v>
      </c>
      <c r="G192" s="17">
        <f t="shared" si="24"/>
        <v>13.643939995237718</v>
      </c>
      <c r="H192" s="2">
        <f t="shared" si="26"/>
        <v>0.04168981481481471</v>
      </c>
      <c r="I192" s="17">
        <f t="shared" si="25"/>
        <v>109.15151996190174</v>
      </c>
      <c r="K192" s="21" t="str">
        <f t="shared" si="20"/>
        <v>01:00:00</v>
      </c>
      <c r="L192" s="21" t="str">
        <f t="shared" si="21"/>
        <v>01:00:00</v>
      </c>
    </row>
    <row r="193" spans="1:12" ht="15">
      <c r="A193" s="12">
        <f t="shared" si="22"/>
        <v>96</v>
      </c>
      <c r="B193" s="14" t="s">
        <v>129</v>
      </c>
      <c r="C193" s="14" t="s">
        <v>39</v>
      </c>
      <c r="D193" s="23">
        <v>0.001400462962962963</v>
      </c>
      <c r="E193" s="23">
        <f t="shared" si="23"/>
        <v>0.2930439814814816</v>
      </c>
      <c r="F193" s="23">
        <f t="shared" si="19"/>
        <v>0.002800925925925926</v>
      </c>
      <c r="G193" s="17">
        <f t="shared" si="24"/>
        <v>13.649828192266678</v>
      </c>
      <c r="H193" s="2">
        <f t="shared" si="26"/>
        <v>0.04028935185185173</v>
      </c>
      <c r="I193" s="17">
        <f t="shared" si="25"/>
        <v>109.19862553813341</v>
      </c>
      <c r="K193" s="21" t="str">
        <f t="shared" si="20"/>
        <v>01:00:00</v>
      </c>
      <c r="L193" s="21" t="str">
        <f t="shared" si="21"/>
        <v>01:00:00</v>
      </c>
    </row>
    <row r="194" spans="1:12" ht="15">
      <c r="A194" s="12">
        <f t="shared" si="22"/>
        <v>96.5</v>
      </c>
      <c r="B194" s="14" t="s">
        <v>118</v>
      </c>
      <c r="C194" s="14" t="s">
        <v>13</v>
      </c>
      <c r="D194" s="23">
        <v>0.00125</v>
      </c>
      <c r="E194" s="23">
        <f t="shared" si="23"/>
        <v>0.29429398148148156</v>
      </c>
      <c r="F194" s="23">
        <f aca="true" t="shared" si="27" ref="F194:F257">2*D194</f>
        <v>0.0025</v>
      </c>
      <c r="G194" s="17">
        <f t="shared" si="24"/>
        <v>13.662642073386557</v>
      </c>
      <c r="H194" s="2">
        <f t="shared" si="26"/>
        <v>0.039039351851851756</v>
      </c>
      <c r="I194" s="17">
        <f t="shared" si="25"/>
        <v>109.30113658709246</v>
      </c>
      <c r="K194" s="21" t="str">
        <f aca="true" t="shared" si="28" ref="K194:K257">IF(J194=1,D194,"01:00:00")</f>
        <v>01:00:00</v>
      </c>
      <c r="L194" s="21" t="str">
        <f aca="true" t="shared" si="29" ref="L194:L249">IF(J194=2,D194,"01:00:00")</f>
        <v>01:00:00</v>
      </c>
    </row>
    <row r="195" spans="1:12" ht="15">
      <c r="A195" s="12">
        <f aca="true" t="shared" si="30" ref="A195:A258">A194+0.5</f>
        <v>97</v>
      </c>
      <c r="B195" s="14" t="s">
        <v>108</v>
      </c>
      <c r="C195" s="14" t="s">
        <v>25</v>
      </c>
      <c r="D195" s="23">
        <v>0.0013425925925925925</v>
      </c>
      <c r="E195" s="23">
        <f aca="true" t="shared" si="31" ref="E195:E258">D195+E194</f>
        <v>0.2956365740740742</v>
      </c>
      <c r="F195" s="23">
        <f t="shared" si="27"/>
        <v>0.002685185185185185</v>
      </c>
      <c r="G195" s="17">
        <f t="shared" si="24"/>
        <v>13.671064479505148</v>
      </c>
      <c r="H195" s="2">
        <f t="shared" si="26"/>
        <v>0.03769675925925914</v>
      </c>
      <c r="I195" s="17">
        <f t="shared" si="25"/>
        <v>109.36851583604118</v>
      </c>
      <c r="K195" s="21" t="str">
        <f t="shared" si="28"/>
        <v>01:00:00</v>
      </c>
      <c r="L195" s="21" t="str">
        <f t="shared" si="29"/>
        <v>01:00:00</v>
      </c>
    </row>
    <row r="196" spans="1:12" ht="15">
      <c r="A196" s="12">
        <f t="shared" si="30"/>
        <v>97.5</v>
      </c>
      <c r="B196" s="14" t="s">
        <v>124</v>
      </c>
      <c r="C196" s="14" t="s">
        <v>94</v>
      </c>
      <c r="D196" s="23">
        <v>0.0011689814814814816</v>
      </c>
      <c r="E196" s="23">
        <f t="shared" si="31"/>
        <v>0.29680555555555566</v>
      </c>
      <c r="F196" s="23">
        <f t="shared" si="27"/>
        <v>0.002337962962962963</v>
      </c>
      <c r="G196" s="17">
        <f t="shared" si="24"/>
        <v>13.68741226017782</v>
      </c>
      <c r="H196" s="2">
        <f t="shared" si="26"/>
        <v>0.03652777777777766</v>
      </c>
      <c r="I196" s="17">
        <f t="shared" si="25"/>
        <v>109.49929808142255</v>
      </c>
      <c r="K196" s="21" t="str">
        <f t="shared" si="28"/>
        <v>01:00:00</v>
      </c>
      <c r="L196" s="21" t="str">
        <f t="shared" si="29"/>
        <v>01:00:00</v>
      </c>
    </row>
    <row r="197" spans="1:12" ht="15">
      <c r="A197" s="12">
        <f t="shared" si="30"/>
        <v>98</v>
      </c>
      <c r="B197" s="14" t="s">
        <v>129</v>
      </c>
      <c r="C197" s="14" t="s">
        <v>166</v>
      </c>
      <c r="D197" s="23">
        <v>0.0015393518518518519</v>
      </c>
      <c r="E197" s="23">
        <f t="shared" si="31"/>
        <v>0.2983449074074075</v>
      </c>
      <c r="F197" s="23">
        <f t="shared" si="27"/>
        <v>0.0030787037037037037</v>
      </c>
      <c r="G197" s="17">
        <f t="shared" si="24"/>
        <v>13.686619854909415</v>
      </c>
      <c r="H197" s="2">
        <f t="shared" si="26"/>
        <v>0.034988425925925826</v>
      </c>
      <c r="I197" s="17">
        <f t="shared" si="25"/>
        <v>109.49295883927532</v>
      </c>
      <c r="K197" s="21" t="str">
        <f t="shared" si="28"/>
        <v>01:00:00</v>
      </c>
      <c r="L197" s="21" t="str">
        <f t="shared" si="29"/>
        <v>01:00:00</v>
      </c>
    </row>
    <row r="198" spans="1:12" ht="15">
      <c r="A198" s="12">
        <f t="shared" si="30"/>
        <v>98.5</v>
      </c>
      <c r="B198" s="14" t="s">
        <v>118</v>
      </c>
      <c r="C198" s="14" t="s">
        <v>13</v>
      </c>
      <c r="D198" s="23">
        <v>0.0012384259259259258</v>
      </c>
      <c r="E198" s="23">
        <f t="shared" si="31"/>
        <v>0.2995833333333334</v>
      </c>
      <c r="F198" s="23">
        <f t="shared" si="27"/>
        <v>0.0024768518518518516</v>
      </c>
      <c r="G198" s="17">
        <f t="shared" si="24"/>
        <v>13.699582753824757</v>
      </c>
      <c r="H198" s="2">
        <f t="shared" si="26"/>
        <v>0.03374999999999989</v>
      </c>
      <c r="I198" s="17">
        <f t="shared" si="25"/>
        <v>109.59666203059805</v>
      </c>
      <c r="K198" s="21" t="str">
        <f t="shared" si="28"/>
        <v>01:00:00</v>
      </c>
      <c r="L198" s="21" t="str">
        <f t="shared" si="29"/>
        <v>01:00:00</v>
      </c>
    </row>
    <row r="199" spans="1:12" ht="15">
      <c r="A199" s="12">
        <f t="shared" si="30"/>
        <v>99</v>
      </c>
      <c r="B199" s="14" t="s">
        <v>108</v>
      </c>
      <c r="C199" s="14" t="s">
        <v>25</v>
      </c>
      <c r="D199" s="23">
        <v>0.001388888888888889</v>
      </c>
      <c r="E199" s="23">
        <f t="shared" si="31"/>
        <v>0.3009722222222223</v>
      </c>
      <c r="F199" s="23">
        <f t="shared" si="27"/>
        <v>0.002777777777777778</v>
      </c>
      <c r="G199" s="17">
        <f t="shared" si="24"/>
        <v>13.705583756345177</v>
      </c>
      <c r="H199" s="2">
        <f t="shared" si="26"/>
        <v>0.03236111111111101</v>
      </c>
      <c r="I199" s="17">
        <f t="shared" si="25"/>
        <v>109.64467005076142</v>
      </c>
      <c r="K199" s="21" t="str">
        <f t="shared" si="28"/>
        <v>01:00:00</v>
      </c>
      <c r="L199" s="21" t="str">
        <f t="shared" si="29"/>
        <v>01:00:00</v>
      </c>
    </row>
    <row r="200" spans="1:12" ht="15">
      <c r="A200" s="12">
        <f t="shared" si="30"/>
        <v>99.5</v>
      </c>
      <c r="B200" s="14" t="s">
        <v>124</v>
      </c>
      <c r="C200" s="14" t="s">
        <v>94</v>
      </c>
      <c r="D200" s="23">
        <v>0.0013078703703703705</v>
      </c>
      <c r="E200" s="23">
        <f t="shared" si="31"/>
        <v>0.3022800925925927</v>
      </c>
      <c r="F200" s="23">
        <f t="shared" si="27"/>
        <v>0.002615740740740741</v>
      </c>
      <c r="G200" s="17">
        <f t="shared" si="24"/>
        <v>13.715204655971206</v>
      </c>
      <c r="H200" s="2">
        <f t="shared" si="26"/>
        <v>0.031053240740740617</v>
      </c>
      <c r="I200" s="17">
        <f t="shared" si="25"/>
        <v>109.72163724776965</v>
      </c>
      <c r="K200" s="21" t="str">
        <f t="shared" si="28"/>
        <v>01:00:00</v>
      </c>
      <c r="L200" s="21" t="str">
        <f t="shared" si="29"/>
        <v>01:00:00</v>
      </c>
    </row>
    <row r="201" spans="1:12" ht="15">
      <c r="A201" s="12">
        <f t="shared" si="30"/>
        <v>100</v>
      </c>
      <c r="B201" s="14" t="s">
        <v>167</v>
      </c>
      <c r="D201" s="23">
        <v>0.0019097222222222222</v>
      </c>
      <c r="E201" s="23">
        <f t="shared" si="31"/>
        <v>0.30418981481481494</v>
      </c>
      <c r="F201" s="23">
        <f t="shared" si="27"/>
        <v>0.0038194444444444443</v>
      </c>
      <c r="G201" s="17">
        <f t="shared" si="24"/>
        <v>13.697587702610152</v>
      </c>
      <c r="H201" s="2">
        <f t="shared" si="26"/>
        <v>0.029143518518518374</v>
      </c>
      <c r="I201" s="17">
        <f t="shared" si="25"/>
        <v>109.58070162088121</v>
      </c>
      <c r="K201" s="21" t="str">
        <f t="shared" si="28"/>
        <v>01:00:00</v>
      </c>
      <c r="L201" s="21" t="str">
        <f t="shared" si="29"/>
        <v>01:00:00</v>
      </c>
    </row>
    <row r="202" spans="1:12" ht="15">
      <c r="A202" s="12">
        <f t="shared" si="30"/>
        <v>100.5</v>
      </c>
      <c r="E202" s="23">
        <f t="shared" si="31"/>
        <v>0.30418981481481494</v>
      </c>
      <c r="F202" s="23">
        <f t="shared" si="27"/>
        <v>0</v>
      </c>
      <c r="G202" s="17">
        <f t="shared" si="24"/>
      </c>
      <c r="H202" s="2">
        <f t="shared" si="26"/>
      </c>
      <c r="I202" s="17">
        <f t="shared" si="25"/>
      </c>
      <c r="K202" s="21" t="str">
        <f t="shared" si="28"/>
        <v>01:00:00</v>
      </c>
      <c r="L202" s="21" t="str">
        <f t="shared" si="29"/>
        <v>01:00:00</v>
      </c>
    </row>
    <row r="203" spans="1:12" ht="15">
      <c r="A203" s="12">
        <f t="shared" si="30"/>
        <v>101</v>
      </c>
      <c r="E203" s="23">
        <f t="shared" si="31"/>
        <v>0.30418981481481494</v>
      </c>
      <c r="F203" s="23">
        <f t="shared" si="27"/>
        <v>0</v>
      </c>
      <c r="G203" s="17">
        <f t="shared" si="24"/>
      </c>
      <c r="H203" s="2">
        <f t="shared" si="26"/>
      </c>
      <c r="I203" s="17">
        <f t="shared" si="25"/>
      </c>
      <c r="K203" s="21" t="str">
        <f t="shared" si="28"/>
        <v>01:00:00</v>
      </c>
      <c r="L203" s="21" t="str">
        <f t="shared" si="29"/>
        <v>01:00:00</v>
      </c>
    </row>
    <row r="204" spans="1:12" ht="15">
      <c r="A204" s="12">
        <f t="shared" si="30"/>
        <v>101.5</v>
      </c>
      <c r="E204" s="23">
        <f t="shared" si="31"/>
        <v>0.30418981481481494</v>
      </c>
      <c r="F204" s="23">
        <f t="shared" si="27"/>
        <v>0</v>
      </c>
      <c r="G204" s="17">
        <f t="shared" si="24"/>
      </c>
      <c r="H204" s="2">
        <f t="shared" si="26"/>
      </c>
      <c r="I204" s="17">
        <f t="shared" si="25"/>
      </c>
      <c r="K204" s="21" t="str">
        <f t="shared" si="28"/>
        <v>01:00:00</v>
      </c>
      <c r="L204" s="21" t="str">
        <f t="shared" si="29"/>
        <v>01:00:00</v>
      </c>
    </row>
    <row r="205" spans="1:12" ht="15">
      <c r="A205" s="12">
        <f t="shared" si="30"/>
        <v>102</v>
      </c>
      <c r="E205" s="23">
        <f t="shared" si="31"/>
        <v>0.30418981481481494</v>
      </c>
      <c r="F205" s="23">
        <f t="shared" si="27"/>
        <v>0</v>
      </c>
      <c r="G205" s="17">
        <f t="shared" si="24"/>
      </c>
      <c r="H205" s="2">
        <f t="shared" si="26"/>
      </c>
      <c r="I205" s="17">
        <f t="shared" si="25"/>
      </c>
      <c r="K205" s="21" t="str">
        <f t="shared" si="28"/>
        <v>01:00:00</v>
      </c>
      <c r="L205" s="21" t="str">
        <f t="shared" si="29"/>
        <v>01:00:00</v>
      </c>
    </row>
    <row r="206" spans="1:12" ht="15">
      <c r="A206" s="12">
        <f t="shared" si="30"/>
        <v>102.5</v>
      </c>
      <c r="E206" s="23">
        <f t="shared" si="31"/>
        <v>0.30418981481481494</v>
      </c>
      <c r="F206" s="23">
        <f t="shared" si="27"/>
        <v>0</v>
      </c>
      <c r="G206" s="17">
        <f t="shared" si="24"/>
      </c>
      <c r="H206" s="2">
        <f t="shared" si="26"/>
      </c>
      <c r="I206" s="17">
        <f t="shared" si="25"/>
      </c>
      <c r="K206" s="21" t="str">
        <f t="shared" si="28"/>
        <v>01:00:00</v>
      </c>
      <c r="L206" s="21" t="str">
        <f t="shared" si="29"/>
        <v>01:00:00</v>
      </c>
    </row>
    <row r="207" spans="1:12" ht="15">
      <c r="A207" s="12">
        <f t="shared" si="30"/>
        <v>103</v>
      </c>
      <c r="E207" s="23">
        <f t="shared" si="31"/>
        <v>0.30418981481481494</v>
      </c>
      <c r="F207" s="23">
        <f t="shared" si="27"/>
        <v>0</v>
      </c>
      <c r="G207" s="17">
        <f t="shared" si="24"/>
      </c>
      <c r="H207" s="2">
        <f t="shared" si="26"/>
      </c>
      <c r="I207" s="17">
        <f t="shared" si="25"/>
      </c>
      <c r="K207" s="21" t="str">
        <f t="shared" si="28"/>
        <v>01:00:00</v>
      </c>
      <c r="L207" s="21" t="str">
        <f t="shared" si="29"/>
        <v>01:00:00</v>
      </c>
    </row>
    <row r="208" spans="1:12" ht="15">
      <c r="A208" s="12">
        <f t="shared" si="30"/>
        <v>103.5</v>
      </c>
      <c r="E208" s="23">
        <f t="shared" si="31"/>
        <v>0.30418981481481494</v>
      </c>
      <c r="F208" s="23">
        <f t="shared" si="27"/>
        <v>0</v>
      </c>
      <c r="G208" s="17">
        <f t="shared" si="24"/>
      </c>
      <c r="H208" s="2">
        <f t="shared" si="26"/>
      </c>
      <c r="I208" s="17">
        <f t="shared" si="25"/>
      </c>
      <c r="K208" s="21" t="str">
        <f t="shared" si="28"/>
        <v>01:00:00</v>
      </c>
      <c r="L208" s="21" t="str">
        <f t="shared" si="29"/>
        <v>01:00:00</v>
      </c>
    </row>
    <row r="209" spans="1:12" ht="15">
      <c r="A209" s="12">
        <f t="shared" si="30"/>
        <v>104</v>
      </c>
      <c r="E209" s="23">
        <f t="shared" si="31"/>
        <v>0.30418981481481494</v>
      </c>
      <c r="F209" s="23">
        <f t="shared" si="27"/>
        <v>0</v>
      </c>
      <c r="G209" s="17">
        <f t="shared" si="24"/>
      </c>
      <c r="H209" s="2">
        <f t="shared" si="26"/>
      </c>
      <c r="I209" s="17">
        <f t="shared" si="25"/>
      </c>
      <c r="K209" s="21" t="str">
        <f t="shared" si="28"/>
        <v>01:00:00</v>
      </c>
      <c r="L209" s="21" t="str">
        <f t="shared" si="29"/>
        <v>01:00:00</v>
      </c>
    </row>
    <row r="210" spans="1:12" ht="15">
      <c r="A210" s="12">
        <f t="shared" si="30"/>
        <v>104.5</v>
      </c>
      <c r="E210" s="23">
        <f t="shared" si="31"/>
        <v>0.30418981481481494</v>
      </c>
      <c r="F210" s="23">
        <f t="shared" si="27"/>
        <v>0</v>
      </c>
      <c r="G210" s="17">
        <f t="shared" si="24"/>
      </c>
      <c r="H210" s="2">
        <f t="shared" si="26"/>
      </c>
      <c r="I210" s="17">
        <f t="shared" si="25"/>
      </c>
      <c r="K210" s="21" t="str">
        <f t="shared" si="28"/>
        <v>01:00:00</v>
      </c>
      <c r="L210" s="21" t="str">
        <f t="shared" si="29"/>
        <v>01:00:00</v>
      </c>
    </row>
    <row r="211" spans="1:12" ht="15">
      <c r="A211" s="12">
        <f t="shared" si="30"/>
        <v>105</v>
      </c>
      <c r="E211" s="23">
        <f t="shared" si="31"/>
        <v>0.30418981481481494</v>
      </c>
      <c r="F211" s="23">
        <f t="shared" si="27"/>
        <v>0</v>
      </c>
      <c r="G211" s="17">
        <f t="shared" si="24"/>
      </c>
      <c r="H211" s="2">
        <f t="shared" si="26"/>
      </c>
      <c r="I211" s="17">
        <f t="shared" si="25"/>
      </c>
      <c r="K211" s="21" t="str">
        <f t="shared" si="28"/>
        <v>01:00:00</v>
      </c>
      <c r="L211" s="21" t="str">
        <f t="shared" si="29"/>
        <v>01:00:00</v>
      </c>
    </row>
    <row r="212" spans="1:12" ht="15">
      <c r="A212" s="12">
        <f t="shared" si="30"/>
        <v>105.5</v>
      </c>
      <c r="E212" s="23">
        <f t="shared" si="31"/>
        <v>0.30418981481481494</v>
      </c>
      <c r="F212" s="23">
        <f t="shared" si="27"/>
        <v>0</v>
      </c>
      <c r="G212" s="17">
        <f t="shared" si="24"/>
      </c>
      <c r="H212" s="2">
        <f t="shared" si="26"/>
      </c>
      <c r="I212" s="17">
        <f t="shared" si="25"/>
      </c>
      <c r="K212" s="21" t="str">
        <f t="shared" si="28"/>
        <v>01:00:00</v>
      </c>
      <c r="L212" s="21" t="str">
        <f t="shared" si="29"/>
        <v>01:00:00</v>
      </c>
    </row>
    <row r="213" spans="1:12" ht="15">
      <c r="A213" s="12">
        <f t="shared" si="30"/>
        <v>106</v>
      </c>
      <c r="E213" s="23">
        <f t="shared" si="31"/>
        <v>0.30418981481481494</v>
      </c>
      <c r="F213" s="23">
        <f t="shared" si="27"/>
        <v>0</v>
      </c>
      <c r="G213" s="17">
        <f t="shared" si="24"/>
      </c>
      <c r="H213" s="2">
        <f t="shared" si="26"/>
      </c>
      <c r="I213" s="17">
        <f t="shared" si="25"/>
      </c>
      <c r="K213" s="21" t="str">
        <f t="shared" si="28"/>
        <v>01:00:00</v>
      </c>
      <c r="L213" s="21" t="str">
        <f t="shared" si="29"/>
        <v>01:00:00</v>
      </c>
    </row>
    <row r="214" spans="1:12" ht="15">
      <c r="A214" s="12">
        <f t="shared" si="30"/>
        <v>106.5</v>
      </c>
      <c r="E214" s="23">
        <f t="shared" si="31"/>
        <v>0.30418981481481494</v>
      </c>
      <c r="F214" s="23">
        <f t="shared" si="27"/>
        <v>0</v>
      </c>
      <c r="G214" s="17">
        <f t="shared" si="24"/>
      </c>
      <c r="H214" s="2">
        <f t="shared" si="26"/>
      </c>
      <c r="I214" s="17">
        <f t="shared" si="25"/>
      </c>
      <c r="K214" s="21" t="str">
        <f t="shared" si="28"/>
        <v>01:00:00</v>
      </c>
      <c r="L214" s="21" t="str">
        <f t="shared" si="29"/>
        <v>01:00:00</v>
      </c>
    </row>
    <row r="215" spans="1:12" ht="15">
      <c r="A215" s="12">
        <f t="shared" si="30"/>
        <v>107</v>
      </c>
      <c r="E215" s="23">
        <f t="shared" si="31"/>
        <v>0.30418981481481494</v>
      </c>
      <c r="F215" s="23">
        <f t="shared" si="27"/>
        <v>0</v>
      </c>
      <c r="G215" s="17">
        <f t="shared" si="24"/>
      </c>
      <c r="H215" s="2">
        <f t="shared" si="26"/>
      </c>
      <c r="I215" s="17">
        <f t="shared" si="25"/>
      </c>
      <c r="K215" s="21" t="str">
        <f t="shared" si="28"/>
        <v>01:00:00</v>
      </c>
      <c r="L215" s="21" t="str">
        <f t="shared" si="29"/>
        <v>01:00:00</v>
      </c>
    </row>
    <row r="216" spans="1:12" ht="15">
      <c r="A216" s="12">
        <f t="shared" si="30"/>
        <v>107.5</v>
      </c>
      <c r="E216" s="23">
        <f t="shared" si="31"/>
        <v>0.30418981481481494</v>
      </c>
      <c r="F216" s="23">
        <f t="shared" si="27"/>
        <v>0</v>
      </c>
      <c r="G216" s="17">
        <f t="shared" si="24"/>
      </c>
      <c r="H216" s="2">
        <f t="shared" si="26"/>
      </c>
      <c r="I216" s="17">
        <f t="shared" si="25"/>
      </c>
      <c r="K216" s="21" t="str">
        <f t="shared" si="28"/>
        <v>01:00:00</v>
      </c>
      <c r="L216" s="21" t="str">
        <f t="shared" si="29"/>
        <v>01:00:00</v>
      </c>
    </row>
    <row r="217" spans="1:12" ht="15">
      <c r="A217" s="12">
        <f t="shared" si="30"/>
        <v>108</v>
      </c>
      <c r="E217" s="23">
        <f t="shared" si="31"/>
        <v>0.30418981481481494</v>
      </c>
      <c r="F217" s="23">
        <f t="shared" si="27"/>
        <v>0</v>
      </c>
      <c r="G217" s="17">
        <f t="shared" si="24"/>
      </c>
      <c r="H217" s="2">
        <f t="shared" si="26"/>
      </c>
      <c r="I217" s="17">
        <f t="shared" si="25"/>
      </c>
      <c r="K217" s="21" t="str">
        <f t="shared" si="28"/>
        <v>01:00:00</v>
      </c>
      <c r="L217" s="21" t="str">
        <f t="shared" si="29"/>
        <v>01:00:00</v>
      </c>
    </row>
    <row r="218" spans="1:12" ht="15">
      <c r="A218" s="12">
        <f t="shared" si="30"/>
        <v>108.5</v>
      </c>
      <c r="E218" s="23">
        <f t="shared" si="31"/>
        <v>0.30418981481481494</v>
      </c>
      <c r="F218" s="23">
        <f t="shared" si="27"/>
        <v>0</v>
      </c>
      <c r="G218" s="17">
        <f t="shared" si="24"/>
      </c>
      <c r="H218" s="2">
        <f t="shared" si="26"/>
      </c>
      <c r="I218" s="17">
        <f t="shared" si="25"/>
      </c>
      <c r="K218" s="21" t="str">
        <f t="shared" si="28"/>
        <v>01:00:00</v>
      </c>
      <c r="L218" s="21" t="str">
        <f t="shared" si="29"/>
        <v>01:00:00</v>
      </c>
    </row>
    <row r="219" spans="1:12" ht="15">
      <c r="A219" s="12">
        <f t="shared" si="30"/>
        <v>109</v>
      </c>
      <c r="E219" s="23">
        <f t="shared" si="31"/>
        <v>0.30418981481481494</v>
      </c>
      <c r="F219" s="23">
        <f t="shared" si="27"/>
        <v>0</v>
      </c>
      <c r="G219" s="17">
        <f t="shared" si="24"/>
      </c>
      <c r="H219" s="2">
        <f t="shared" si="26"/>
      </c>
      <c r="I219" s="17">
        <f t="shared" si="25"/>
      </c>
      <c r="K219" s="21" t="str">
        <f t="shared" si="28"/>
        <v>01:00:00</v>
      </c>
      <c r="L219" s="21" t="str">
        <f t="shared" si="29"/>
        <v>01:00:00</v>
      </c>
    </row>
    <row r="220" spans="1:12" ht="15">
      <c r="A220" s="12">
        <f t="shared" si="30"/>
        <v>109.5</v>
      </c>
      <c r="E220" s="23">
        <f t="shared" si="31"/>
        <v>0.30418981481481494</v>
      </c>
      <c r="F220" s="23">
        <f t="shared" si="27"/>
        <v>0</v>
      </c>
      <c r="G220" s="17">
        <f t="shared" si="24"/>
      </c>
      <c r="H220" s="2">
        <f t="shared" si="26"/>
      </c>
      <c r="I220" s="17">
        <f t="shared" si="25"/>
      </c>
      <c r="K220" s="21" t="str">
        <f t="shared" si="28"/>
        <v>01:00:00</v>
      </c>
      <c r="L220" s="21" t="str">
        <f t="shared" si="29"/>
        <v>01:00:00</v>
      </c>
    </row>
    <row r="221" spans="1:12" ht="15">
      <c r="A221" s="12">
        <f t="shared" si="30"/>
        <v>110</v>
      </c>
      <c r="E221" s="23">
        <f t="shared" si="31"/>
        <v>0.30418981481481494</v>
      </c>
      <c r="F221" s="23">
        <f t="shared" si="27"/>
        <v>0</v>
      </c>
      <c r="G221" s="17">
        <f t="shared" si="24"/>
      </c>
      <c r="H221" s="2">
        <f t="shared" si="26"/>
      </c>
      <c r="I221" s="17">
        <f t="shared" si="25"/>
      </c>
      <c r="K221" s="21" t="str">
        <f t="shared" si="28"/>
        <v>01:00:00</v>
      </c>
      <c r="L221" s="21" t="str">
        <f t="shared" si="29"/>
        <v>01:00:00</v>
      </c>
    </row>
    <row r="222" spans="1:12" ht="15">
      <c r="A222" s="12">
        <f t="shared" si="30"/>
        <v>110.5</v>
      </c>
      <c r="E222" s="23">
        <f t="shared" si="31"/>
        <v>0.30418981481481494</v>
      </c>
      <c r="F222" s="23">
        <f t="shared" si="27"/>
        <v>0</v>
      </c>
      <c r="G222" s="17">
        <f t="shared" si="24"/>
      </c>
      <c r="H222" s="2">
        <f t="shared" si="26"/>
      </c>
      <c r="I222" s="17">
        <f t="shared" si="25"/>
      </c>
      <c r="K222" s="21" t="str">
        <f t="shared" si="28"/>
        <v>01:00:00</v>
      </c>
      <c r="L222" s="21" t="str">
        <f t="shared" si="29"/>
        <v>01:00:00</v>
      </c>
    </row>
    <row r="223" spans="1:12" ht="15">
      <c r="A223" s="12">
        <f t="shared" si="30"/>
        <v>111</v>
      </c>
      <c r="E223" s="23">
        <f t="shared" si="31"/>
        <v>0.30418981481481494</v>
      </c>
      <c r="F223" s="23">
        <f t="shared" si="27"/>
        <v>0</v>
      </c>
      <c r="G223" s="17">
        <f t="shared" si="24"/>
      </c>
      <c r="H223" s="2">
        <f t="shared" si="26"/>
      </c>
      <c r="I223" s="17">
        <f t="shared" si="25"/>
      </c>
      <c r="K223" s="21" t="str">
        <f t="shared" si="28"/>
        <v>01:00:00</v>
      </c>
      <c r="L223" s="21" t="str">
        <f t="shared" si="29"/>
        <v>01:00:00</v>
      </c>
    </row>
    <row r="224" spans="1:12" ht="15">
      <c r="A224" s="12">
        <f t="shared" si="30"/>
        <v>111.5</v>
      </c>
      <c r="E224" s="23">
        <f t="shared" si="31"/>
        <v>0.30418981481481494</v>
      </c>
      <c r="F224" s="23">
        <f t="shared" si="27"/>
        <v>0</v>
      </c>
      <c r="G224" s="17">
        <f t="shared" si="24"/>
      </c>
      <c r="H224" s="2">
        <f t="shared" si="26"/>
      </c>
      <c r="I224" s="17">
        <f t="shared" si="25"/>
      </c>
      <c r="K224" s="21" t="str">
        <f t="shared" si="28"/>
        <v>01:00:00</v>
      </c>
      <c r="L224" s="21" t="str">
        <f t="shared" si="29"/>
        <v>01:00:00</v>
      </c>
    </row>
    <row r="225" spans="1:12" ht="15">
      <c r="A225" s="12">
        <f t="shared" si="30"/>
        <v>112</v>
      </c>
      <c r="E225" s="23">
        <f t="shared" si="31"/>
        <v>0.30418981481481494</v>
      </c>
      <c r="F225" s="23">
        <f t="shared" si="27"/>
        <v>0</v>
      </c>
      <c r="G225" s="17">
        <f t="shared" si="24"/>
      </c>
      <c r="H225" s="2">
        <f t="shared" si="26"/>
      </c>
      <c r="I225" s="17">
        <f t="shared" si="25"/>
      </c>
      <c r="K225" s="21" t="str">
        <f t="shared" si="28"/>
        <v>01:00:00</v>
      </c>
      <c r="L225" s="21" t="str">
        <f t="shared" si="29"/>
        <v>01:00:00</v>
      </c>
    </row>
    <row r="226" spans="1:12" ht="15">
      <c r="A226" s="12">
        <f t="shared" si="30"/>
        <v>112.5</v>
      </c>
      <c r="E226" s="23">
        <f t="shared" si="31"/>
        <v>0.30418981481481494</v>
      </c>
      <c r="F226" s="23">
        <f t="shared" si="27"/>
        <v>0</v>
      </c>
      <c r="G226" s="17">
        <f t="shared" si="24"/>
      </c>
      <c r="H226" s="2">
        <f t="shared" si="26"/>
      </c>
      <c r="I226" s="17">
        <f t="shared" si="25"/>
      </c>
      <c r="K226" s="21" t="str">
        <f t="shared" si="28"/>
        <v>01:00:00</v>
      </c>
      <c r="L226" s="21" t="str">
        <f t="shared" si="29"/>
        <v>01:00:00</v>
      </c>
    </row>
    <row r="227" spans="1:12" ht="15">
      <c r="A227" s="12">
        <f t="shared" si="30"/>
        <v>113</v>
      </c>
      <c r="E227" s="23">
        <f t="shared" si="31"/>
        <v>0.30418981481481494</v>
      </c>
      <c r="F227" s="23">
        <f t="shared" si="27"/>
        <v>0</v>
      </c>
      <c r="G227" s="17">
        <f t="shared" si="24"/>
      </c>
      <c r="H227" s="2">
        <f t="shared" si="26"/>
      </c>
      <c r="I227" s="17">
        <f t="shared" si="25"/>
      </c>
      <c r="K227" s="21" t="str">
        <f t="shared" si="28"/>
        <v>01:00:00</v>
      </c>
      <c r="L227" s="21" t="str">
        <f t="shared" si="29"/>
        <v>01:00:00</v>
      </c>
    </row>
    <row r="228" spans="1:12" ht="15">
      <c r="A228" s="12">
        <f t="shared" si="30"/>
        <v>113.5</v>
      </c>
      <c r="E228" s="23">
        <f t="shared" si="31"/>
        <v>0.30418981481481494</v>
      </c>
      <c r="F228" s="23">
        <f t="shared" si="27"/>
        <v>0</v>
      </c>
      <c r="G228" s="17">
        <f t="shared" si="24"/>
      </c>
      <c r="H228" s="2">
        <f t="shared" si="26"/>
      </c>
      <c r="I228" s="17">
        <f t="shared" si="25"/>
      </c>
      <c r="K228" s="21" t="str">
        <f t="shared" si="28"/>
        <v>01:00:00</v>
      </c>
      <c r="L228" s="21" t="str">
        <f t="shared" si="29"/>
        <v>01:00:00</v>
      </c>
    </row>
    <row r="229" spans="1:12" ht="15">
      <c r="A229" s="12">
        <f t="shared" si="30"/>
        <v>114</v>
      </c>
      <c r="E229" s="23">
        <f t="shared" si="31"/>
        <v>0.30418981481481494</v>
      </c>
      <c r="F229" s="23">
        <f t="shared" si="27"/>
        <v>0</v>
      </c>
      <c r="G229" s="17">
        <f t="shared" si="24"/>
      </c>
      <c r="H229" s="2">
        <f t="shared" si="26"/>
      </c>
      <c r="I229" s="17">
        <f t="shared" si="25"/>
      </c>
      <c r="K229" s="21" t="str">
        <f t="shared" si="28"/>
        <v>01:00:00</v>
      </c>
      <c r="L229" s="21" t="str">
        <f t="shared" si="29"/>
        <v>01:00:00</v>
      </c>
    </row>
    <row r="230" spans="1:12" ht="15">
      <c r="A230" s="12">
        <f t="shared" si="30"/>
        <v>114.5</v>
      </c>
      <c r="E230" s="23">
        <f t="shared" si="31"/>
        <v>0.30418981481481494</v>
      </c>
      <c r="F230" s="23">
        <f t="shared" si="27"/>
        <v>0</v>
      </c>
      <c r="G230" s="17">
        <f t="shared" si="24"/>
      </c>
      <c r="H230" s="2">
        <f t="shared" si="26"/>
      </c>
      <c r="I230" s="17">
        <f t="shared" si="25"/>
      </c>
      <c r="K230" s="21" t="str">
        <f t="shared" si="28"/>
        <v>01:00:00</v>
      </c>
      <c r="L230" s="21" t="str">
        <f t="shared" si="29"/>
        <v>01:00:00</v>
      </c>
    </row>
    <row r="231" spans="1:12" ht="15">
      <c r="A231" s="12">
        <f t="shared" si="30"/>
        <v>115</v>
      </c>
      <c r="E231" s="23">
        <f t="shared" si="31"/>
        <v>0.30418981481481494</v>
      </c>
      <c r="F231" s="23">
        <f t="shared" si="27"/>
        <v>0</v>
      </c>
      <c r="G231" s="17">
        <f t="shared" si="24"/>
      </c>
      <c r="H231" s="2">
        <f t="shared" si="26"/>
      </c>
      <c r="I231" s="17">
        <f t="shared" si="25"/>
      </c>
      <c r="K231" s="21" t="str">
        <f t="shared" si="28"/>
        <v>01:00:00</v>
      </c>
      <c r="L231" s="21" t="str">
        <f t="shared" si="29"/>
        <v>01:00:00</v>
      </c>
    </row>
    <row r="232" spans="1:12" ht="15">
      <c r="A232" s="12">
        <f t="shared" si="30"/>
        <v>115.5</v>
      </c>
      <c r="E232" s="23">
        <f t="shared" si="31"/>
        <v>0.30418981481481494</v>
      </c>
      <c r="F232" s="23">
        <f t="shared" si="27"/>
        <v>0</v>
      </c>
      <c r="G232" s="17">
        <f t="shared" si="24"/>
      </c>
      <c r="H232" s="2">
        <f t="shared" si="26"/>
      </c>
      <c r="I232" s="17">
        <f t="shared" si="25"/>
      </c>
      <c r="K232" s="21" t="str">
        <f t="shared" si="28"/>
        <v>01:00:00</v>
      </c>
      <c r="L232" s="21" t="str">
        <f t="shared" si="29"/>
        <v>01:00:00</v>
      </c>
    </row>
    <row r="233" spans="1:12" ht="15">
      <c r="A233" s="12">
        <f t="shared" si="30"/>
        <v>116</v>
      </c>
      <c r="E233" s="23">
        <f t="shared" si="31"/>
        <v>0.30418981481481494</v>
      </c>
      <c r="F233" s="23">
        <f t="shared" si="27"/>
        <v>0</v>
      </c>
      <c r="G233" s="17">
        <f t="shared" si="24"/>
      </c>
      <c r="H233" s="2">
        <f t="shared" si="26"/>
      </c>
      <c r="I233" s="17">
        <f t="shared" si="25"/>
      </c>
      <c r="K233" s="21" t="str">
        <f t="shared" si="28"/>
        <v>01:00:00</v>
      </c>
      <c r="L233" s="21" t="str">
        <f t="shared" si="29"/>
        <v>01:00:00</v>
      </c>
    </row>
    <row r="234" spans="1:12" ht="15">
      <c r="A234" s="12">
        <f t="shared" si="30"/>
        <v>116.5</v>
      </c>
      <c r="E234" s="23">
        <f t="shared" si="31"/>
        <v>0.30418981481481494</v>
      </c>
      <c r="F234" s="23">
        <f t="shared" si="27"/>
        <v>0</v>
      </c>
      <c r="G234" s="17">
        <f t="shared" si="24"/>
      </c>
      <c r="H234" s="2">
        <f t="shared" si="26"/>
      </c>
      <c r="I234" s="17">
        <f t="shared" si="25"/>
      </c>
      <c r="K234" s="21" t="str">
        <f t="shared" si="28"/>
        <v>01:00:00</v>
      </c>
      <c r="L234" s="21" t="str">
        <f t="shared" si="29"/>
        <v>01:00:00</v>
      </c>
    </row>
    <row r="235" spans="1:12" ht="15">
      <c r="A235" s="12">
        <f t="shared" si="30"/>
        <v>117</v>
      </c>
      <c r="E235" s="23">
        <f t="shared" si="31"/>
        <v>0.30418981481481494</v>
      </c>
      <c r="F235" s="23">
        <f t="shared" si="27"/>
        <v>0</v>
      </c>
      <c r="G235" s="17">
        <f t="shared" si="24"/>
      </c>
      <c r="H235" s="2">
        <f t="shared" si="26"/>
      </c>
      <c r="I235" s="17">
        <f t="shared" si="25"/>
      </c>
      <c r="K235" s="21" t="str">
        <f t="shared" si="28"/>
        <v>01:00:00</v>
      </c>
      <c r="L235" s="21" t="str">
        <f t="shared" si="29"/>
        <v>01:00:00</v>
      </c>
    </row>
    <row r="236" spans="1:12" ht="15">
      <c r="A236" s="12">
        <f t="shared" si="30"/>
        <v>117.5</v>
      </c>
      <c r="E236" s="23">
        <f t="shared" si="31"/>
        <v>0.30418981481481494</v>
      </c>
      <c r="F236" s="23">
        <f t="shared" si="27"/>
        <v>0</v>
      </c>
      <c r="G236" s="17">
        <f t="shared" si="24"/>
      </c>
      <c r="H236" s="2">
        <f t="shared" si="26"/>
      </c>
      <c r="I236" s="17">
        <f t="shared" si="25"/>
      </c>
      <c r="K236" s="21" t="str">
        <f t="shared" si="28"/>
        <v>01:00:00</v>
      </c>
      <c r="L236" s="21" t="str">
        <f t="shared" si="29"/>
        <v>01:00:00</v>
      </c>
    </row>
    <row r="237" spans="1:12" ht="15">
      <c r="A237" s="12">
        <f t="shared" si="30"/>
        <v>118</v>
      </c>
      <c r="E237" s="23">
        <f t="shared" si="31"/>
        <v>0.30418981481481494</v>
      </c>
      <c r="F237" s="23">
        <f t="shared" si="27"/>
        <v>0</v>
      </c>
      <c r="G237" s="17">
        <f t="shared" si="24"/>
      </c>
      <c r="H237" s="2">
        <f t="shared" si="26"/>
      </c>
      <c r="I237" s="17">
        <f t="shared" si="25"/>
      </c>
      <c r="K237" s="21" t="str">
        <f t="shared" si="28"/>
        <v>01:00:00</v>
      </c>
      <c r="L237" s="21" t="str">
        <f t="shared" si="29"/>
        <v>01:00:00</v>
      </c>
    </row>
    <row r="238" spans="1:12" ht="15">
      <c r="A238" s="12">
        <f t="shared" si="30"/>
        <v>118.5</v>
      </c>
      <c r="E238" s="23">
        <f t="shared" si="31"/>
        <v>0.30418981481481494</v>
      </c>
      <c r="F238" s="23">
        <f t="shared" si="27"/>
        <v>0</v>
      </c>
      <c r="G238" s="17">
        <f t="shared" si="24"/>
      </c>
      <c r="H238" s="2">
        <f t="shared" si="26"/>
      </c>
      <c r="I238" s="17">
        <f t="shared" si="25"/>
      </c>
      <c r="K238" s="21" t="str">
        <f t="shared" si="28"/>
        <v>01:00:00</v>
      </c>
      <c r="L238" s="21" t="str">
        <f t="shared" si="29"/>
        <v>01:00:00</v>
      </c>
    </row>
    <row r="239" spans="1:12" ht="15">
      <c r="A239" s="12">
        <f t="shared" si="30"/>
        <v>119</v>
      </c>
      <c r="E239" s="23">
        <f t="shared" si="31"/>
        <v>0.30418981481481494</v>
      </c>
      <c r="F239" s="23">
        <f t="shared" si="27"/>
        <v>0</v>
      </c>
      <c r="G239" s="17">
        <f t="shared" si="24"/>
      </c>
      <c r="H239" s="2">
        <f t="shared" si="26"/>
      </c>
      <c r="I239" s="17">
        <f t="shared" si="25"/>
      </c>
      <c r="K239" s="21" t="str">
        <f t="shared" si="28"/>
        <v>01:00:00</v>
      </c>
      <c r="L239" s="21" t="str">
        <f t="shared" si="29"/>
        <v>01:00:00</v>
      </c>
    </row>
    <row r="240" spans="1:12" ht="15">
      <c r="A240" s="12">
        <f t="shared" si="30"/>
        <v>119.5</v>
      </c>
      <c r="E240" s="23">
        <f t="shared" si="31"/>
        <v>0.30418981481481494</v>
      </c>
      <c r="F240" s="23">
        <f t="shared" si="27"/>
        <v>0</v>
      </c>
      <c r="G240" s="17">
        <f t="shared" si="24"/>
      </c>
      <c r="H240" s="2">
        <f t="shared" si="26"/>
      </c>
      <c r="I240" s="17">
        <f t="shared" si="25"/>
      </c>
      <c r="K240" s="21" t="str">
        <f t="shared" si="28"/>
        <v>01:00:00</v>
      </c>
      <c r="L240" s="21" t="str">
        <f t="shared" si="29"/>
        <v>01:00:00</v>
      </c>
    </row>
    <row r="241" spans="1:12" ht="15">
      <c r="A241" s="12">
        <f t="shared" si="30"/>
        <v>120</v>
      </c>
      <c r="E241" s="23">
        <f t="shared" si="31"/>
        <v>0.30418981481481494</v>
      </c>
      <c r="F241" s="23">
        <f t="shared" si="27"/>
        <v>0</v>
      </c>
      <c r="G241" s="17">
        <f t="shared" si="24"/>
      </c>
      <c r="H241" s="2">
        <f t="shared" si="26"/>
      </c>
      <c r="I241" s="17">
        <f t="shared" si="25"/>
      </c>
      <c r="K241" s="21" t="str">
        <f t="shared" si="28"/>
        <v>01:00:00</v>
      </c>
      <c r="L241" s="21" t="str">
        <f t="shared" si="29"/>
        <v>01:00:00</v>
      </c>
    </row>
    <row r="242" spans="1:12" ht="15">
      <c r="A242" s="12">
        <f t="shared" si="30"/>
        <v>120.5</v>
      </c>
      <c r="E242" s="23">
        <f t="shared" si="31"/>
        <v>0.30418981481481494</v>
      </c>
      <c r="F242" s="23">
        <f t="shared" si="27"/>
        <v>0</v>
      </c>
      <c r="G242" s="17">
        <f aca="true" t="shared" si="32" ref="G242:G300">IF(B242&lt;&gt;"",((A242*1000/(HOUR(E242)*3600+MINUTE(E242)*60+SECOND(E242)))*3.6),"")</f>
      </c>
      <c r="H242" s="2">
        <f t="shared" si="26"/>
      </c>
      <c r="I242" s="17">
        <f aca="true" t="shared" si="33" ref="I242:I305">IF(B242&lt;&gt;"",G242/3600*(HOUR(H242)*3600+MINUTE(H242)*60+SECOND(H242))+A242,"")</f>
      </c>
      <c r="K242" s="21" t="str">
        <f t="shared" si="28"/>
        <v>01:00:00</v>
      </c>
      <c r="L242" s="21" t="str">
        <f t="shared" si="29"/>
        <v>01:00:00</v>
      </c>
    </row>
    <row r="243" spans="1:12" ht="15">
      <c r="A243" s="12">
        <f t="shared" si="30"/>
        <v>121</v>
      </c>
      <c r="E243" s="23">
        <f t="shared" si="31"/>
        <v>0.30418981481481494</v>
      </c>
      <c r="F243" s="23">
        <f t="shared" si="27"/>
        <v>0</v>
      </c>
      <c r="G243" s="17">
        <f t="shared" si="32"/>
      </c>
      <c r="H243" s="2">
        <f aca="true" t="shared" si="34" ref="H243:H300">IF(B243&lt;&gt;"","08:00:00"-E243,"")</f>
      </c>
      <c r="I243" s="17">
        <f t="shared" si="33"/>
      </c>
      <c r="K243" s="21" t="str">
        <f t="shared" si="28"/>
        <v>01:00:00</v>
      </c>
      <c r="L243" s="21" t="str">
        <f t="shared" si="29"/>
        <v>01:00:00</v>
      </c>
    </row>
    <row r="244" spans="1:12" ht="15">
      <c r="A244" s="12">
        <f t="shared" si="30"/>
        <v>121.5</v>
      </c>
      <c r="E244" s="23">
        <f t="shared" si="31"/>
        <v>0.30418981481481494</v>
      </c>
      <c r="F244" s="23">
        <f t="shared" si="27"/>
        <v>0</v>
      </c>
      <c r="G244" s="17">
        <f t="shared" si="32"/>
      </c>
      <c r="H244" s="2">
        <f t="shared" si="34"/>
      </c>
      <c r="I244" s="17">
        <f t="shared" si="33"/>
      </c>
      <c r="K244" s="21" t="str">
        <f t="shared" si="28"/>
        <v>01:00:00</v>
      </c>
      <c r="L244" s="21" t="str">
        <f t="shared" si="29"/>
        <v>01:00:00</v>
      </c>
    </row>
    <row r="245" spans="1:12" ht="15">
      <c r="A245" s="12">
        <f t="shared" si="30"/>
        <v>122</v>
      </c>
      <c r="E245" s="23">
        <f t="shared" si="31"/>
        <v>0.30418981481481494</v>
      </c>
      <c r="F245" s="23">
        <f t="shared" si="27"/>
        <v>0</v>
      </c>
      <c r="G245" s="17">
        <f t="shared" si="32"/>
      </c>
      <c r="H245" s="2">
        <f t="shared" si="34"/>
      </c>
      <c r="I245" s="17">
        <f t="shared" si="33"/>
      </c>
      <c r="K245" s="21" t="str">
        <f t="shared" si="28"/>
        <v>01:00:00</v>
      </c>
      <c r="L245" s="21" t="str">
        <f t="shared" si="29"/>
        <v>01:00:00</v>
      </c>
    </row>
    <row r="246" spans="1:12" ht="15">
      <c r="A246" s="12">
        <f t="shared" si="30"/>
        <v>122.5</v>
      </c>
      <c r="E246" s="23">
        <f t="shared" si="31"/>
        <v>0.30418981481481494</v>
      </c>
      <c r="F246" s="23">
        <f t="shared" si="27"/>
        <v>0</v>
      </c>
      <c r="G246" s="17">
        <f t="shared" si="32"/>
      </c>
      <c r="H246" s="2">
        <f t="shared" si="34"/>
      </c>
      <c r="I246" s="17">
        <f t="shared" si="33"/>
      </c>
      <c r="K246" s="21" t="str">
        <f t="shared" si="28"/>
        <v>01:00:00</v>
      </c>
      <c r="L246" s="21" t="str">
        <f t="shared" si="29"/>
        <v>01:00:00</v>
      </c>
    </row>
    <row r="247" spans="1:12" ht="15">
      <c r="A247" s="12">
        <f t="shared" si="30"/>
        <v>123</v>
      </c>
      <c r="E247" s="23">
        <f t="shared" si="31"/>
        <v>0.30418981481481494</v>
      </c>
      <c r="F247" s="23">
        <f t="shared" si="27"/>
        <v>0</v>
      </c>
      <c r="G247" s="17">
        <f t="shared" si="32"/>
      </c>
      <c r="H247" s="2">
        <f t="shared" si="34"/>
      </c>
      <c r="I247" s="17">
        <f t="shared" si="33"/>
      </c>
      <c r="K247" s="21" t="str">
        <f t="shared" si="28"/>
        <v>01:00:00</v>
      </c>
      <c r="L247" s="21" t="str">
        <f t="shared" si="29"/>
        <v>01:00:00</v>
      </c>
    </row>
    <row r="248" spans="1:12" ht="15">
      <c r="A248" s="12">
        <f t="shared" si="30"/>
        <v>123.5</v>
      </c>
      <c r="E248" s="23">
        <f t="shared" si="31"/>
        <v>0.30418981481481494</v>
      </c>
      <c r="F248" s="23">
        <f t="shared" si="27"/>
        <v>0</v>
      </c>
      <c r="G248" s="17">
        <f t="shared" si="32"/>
      </c>
      <c r="H248" s="2">
        <f t="shared" si="34"/>
      </c>
      <c r="I248" s="17">
        <f t="shared" si="33"/>
      </c>
      <c r="K248" s="21" t="str">
        <f t="shared" si="28"/>
        <v>01:00:00</v>
      </c>
      <c r="L248" s="21" t="str">
        <f t="shared" si="29"/>
        <v>01:00:00</v>
      </c>
    </row>
    <row r="249" spans="1:12" ht="15">
      <c r="A249" s="12">
        <f t="shared" si="30"/>
        <v>124</v>
      </c>
      <c r="E249" s="23">
        <f t="shared" si="31"/>
        <v>0.30418981481481494</v>
      </c>
      <c r="F249" s="23">
        <f t="shared" si="27"/>
        <v>0</v>
      </c>
      <c r="G249" s="17">
        <f t="shared" si="32"/>
      </c>
      <c r="H249" s="2">
        <f t="shared" si="34"/>
      </c>
      <c r="I249" s="17">
        <f t="shared" si="33"/>
      </c>
      <c r="K249" s="21" t="str">
        <f t="shared" si="28"/>
        <v>01:00:00</v>
      </c>
      <c r="L249" s="21" t="str">
        <f t="shared" si="29"/>
        <v>01:00:00</v>
      </c>
    </row>
    <row r="250" spans="1:9" ht="15">
      <c r="A250" s="12">
        <f t="shared" si="30"/>
        <v>124.5</v>
      </c>
      <c r="E250" s="23">
        <f t="shared" si="31"/>
        <v>0.30418981481481494</v>
      </c>
      <c r="F250" s="23">
        <f t="shared" si="27"/>
        <v>0</v>
      </c>
      <c r="G250" s="17">
        <f t="shared" si="32"/>
      </c>
      <c r="H250" s="2">
        <f t="shared" si="34"/>
      </c>
      <c r="I250" s="17">
        <f t="shared" si="33"/>
      </c>
    </row>
    <row r="251" spans="1:9" ht="15">
      <c r="A251" s="12">
        <f t="shared" si="30"/>
        <v>125</v>
      </c>
      <c r="E251" s="23">
        <f t="shared" si="31"/>
        <v>0.30418981481481494</v>
      </c>
      <c r="F251" s="23">
        <f t="shared" si="27"/>
        <v>0</v>
      </c>
      <c r="G251" s="17">
        <f t="shared" si="32"/>
      </c>
      <c r="H251" s="2">
        <f t="shared" si="34"/>
      </c>
      <c r="I251" s="17">
        <f t="shared" si="33"/>
      </c>
    </row>
    <row r="252" spans="1:9" ht="15">
      <c r="A252" s="12">
        <f t="shared" si="30"/>
        <v>125.5</v>
      </c>
      <c r="E252" s="23">
        <f t="shared" si="31"/>
        <v>0.30418981481481494</v>
      </c>
      <c r="F252" s="23">
        <f t="shared" si="27"/>
        <v>0</v>
      </c>
      <c r="G252" s="17">
        <f t="shared" si="32"/>
      </c>
      <c r="H252" s="2">
        <f t="shared" si="34"/>
      </c>
      <c r="I252" s="17">
        <f t="shared" si="33"/>
      </c>
    </row>
    <row r="253" spans="1:9" ht="15">
      <c r="A253" s="12">
        <f t="shared" si="30"/>
        <v>126</v>
      </c>
      <c r="E253" s="23">
        <f t="shared" si="31"/>
        <v>0.30418981481481494</v>
      </c>
      <c r="F253" s="23">
        <f t="shared" si="27"/>
        <v>0</v>
      </c>
      <c r="G253" s="17">
        <f t="shared" si="32"/>
      </c>
      <c r="H253" s="2">
        <f t="shared" si="34"/>
      </c>
      <c r="I253" s="17">
        <f t="shared" si="33"/>
      </c>
    </row>
    <row r="254" spans="1:9" ht="15">
      <c r="A254" s="12">
        <f t="shared" si="30"/>
        <v>126.5</v>
      </c>
      <c r="E254" s="23">
        <f t="shared" si="31"/>
        <v>0.30418981481481494</v>
      </c>
      <c r="F254" s="23">
        <f t="shared" si="27"/>
        <v>0</v>
      </c>
      <c r="G254" s="17">
        <f t="shared" si="32"/>
      </c>
      <c r="H254" s="2">
        <f t="shared" si="34"/>
      </c>
      <c r="I254" s="17">
        <f t="shared" si="33"/>
      </c>
    </row>
    <row r="255" spans="1:9" ht="15">
      <c r="A255" s="12">
        <f t="shared" si="30"/>
        <v>127</v>
      </c>
      <c r="E255" s="23">
        <f t="shared" si="31"/>
        <v>0.30418981481481494</v>
      </c>
      <c r="F255" s="23">
        <f t="shared" si="27"/>
        <v>0</v>
      </c>
      <c r="G255" s="17">
        <f t="shared" si="32"/>
      </c>
      <c r="H255" s="2">
        <f t="shared" si="34"/>
      </c>
      <c r="I255" s="17">
        <f t="shared" si="33"/>
      </c>
    </row>
    <row r="256" spans="1:9" ht="15">
      <c r="A256" s="12">
        <f t="shared" si="30"/>
        <v>127.5</v>
      </c>
      <c r="E256" s="23">
        <f t="shared" si="31"/>
        <v>0.30418981481481494</v>
      </c>
      <c r="F256" s="23">
        <f t="shared" si="27"/>
        <v>0</v>
      </c>
      <c r="G256" s="17">
        <f t="shared" si="32"/>
      </c>
      <c r="H256" s="2">
        <f t="shared" si="34"/>
      </c>
      <c r="I256" s="17">
        <f t="shared" si="33"/>
      </c>
    </row>
    <row r="257" spans="1:9" ht="15">
      <c r="A257" s="12">
        <f t="shared" si="30"/>
        <v>128</v>
      </c>
      <c r="E257" s="23">
        <f t="shared" si="31"/>
        <v>0.30418981481481494</v>
      </c>
      <c r="F257" s="23">
        <f t="shared" si="27"/>
        <v>0</v>
      </c>
      <c r="G257" s="17">
        <f t="shared" si="32"/>
      </c>
      <c r="H257" s="2">
        <f t="shared" si="34"/>
      </c>
      <c r="I257" s="17">
        <f t="shared" si="33"/>
      </c>
    </row>
    <row r="258" spans="1:9" ht="15">
      <c r="A258" s="12">
        <f t="shared" si="30"/>
        <v>128.5</v>
      </c>
      <c r="E258" s="23">
        <f t="shared" si="31"/>
        <v>0.30418981481481494</v>
      </c>
      <c r="F258" s="23">
        <f aca="true" t="shared" si="35" ref="F258:F301">2*D258</f>
        <v>0</v>
      </c>
      <c r="G258" s="17">
        <f t="shared" si="32"/>
      </c>
      <c r="H258" s="2">
        <f t="shared" si="34"/>
      </c>
      <c r="I258" s="17">
        <f t="shared" si="33"/>
      </c>
    </row>
    <row r="259" spans="1:9" ht="15">
      <c r="A259" s="12">
        <f aca="true" t="shared" si="36" ref="A259:A301">A258+0.5</f>
        <v>129</v>
      </c>
      <c r="E259" s="23">
        <f aca="true" t="shared" si="37" ref="E259:E322">D259+E258</f>
        <v>0.30418981481481494</v>
      </c>
      <c r="F259" s="23">
        <f t="shared" si="35"/>
        <v>0</v>
      </c>
      <c r="G259" s="17">
        <f t="shared" si="32"/>
      </c>
      <c r="H259" s="2">
        <f t="shared" si="34"/>
      </c>
      <c r="I259" s="17">
        <f t="shared" si="33"/>
      </c>
    </row>
    <row r="260" spans="1:9" ht="15">
      <c r="A260" s="12">
        <f t="shared" si="36"/>
        <v>129.5</v>
      </c>
      <c r="E260" s="23">
        <f t="shared" si="37"/>
        <v>0.30418981481481494</v>
      </c>
      <c r="F260" s="23">
        <f t="shared" si="35"/>
        <v>0</v>
      </c>
      <c r="G260" s="17">
        <f t="shared" si="32"/>
      </c>
      <c r="H260" s="2">
        <f t="shared" si="34"/>
      </c>
      <c r="I260" s="17">
        <f t="shared" si="33"/>
      </c>
    </row>
    <row r="261" spans="1:9" ht="15">
      <c r="A261" s="12">
        <f t="shared" si="36"/>
        <v>130</v>
      </c>
      <c r="E261" s="23">
        <f t="shared" si="37"/>
        <v>0.30418981481481494</v>
      </c>
      <c r="F261" s="23">
        <f t="shared" si="35"/>
        <v>0</v>
      </c>
      <c r="G261" s="17">
        <f t="shared" si="32"/>
      </c>
      <c r="H261" s="2">
        <f t="shared" si="34"/>
      </c>
      <c r="I261" s="17">
        <f t="shared" si="33"/>
      </c>
    </row>
    <row r="262" spans="1:9" ht="15">
      <c r="A262" s="12">
        <f t="shared" si="36"/>
        <v>130.5</v>
      </c>
      <c r="E262" s="23">
        <f t="shared" si="37"/>
        <v>0.30418981481481494</v>
      </c>
      <c r="F262" s="23">
        <f t="shared" si="35"/>
        <v>0</v>
      </c>
      <c r="G262" s="17">
        <f t="shared" si="32"/>
      </c>
      <c r="H262" s="2">
        <f t="shared" si="34"/>
      </c>
      <c r="I262" s="17">
        <f t="shared" si="33"/>
      </c>
    </row>
    <row r="263" spans="1:9" ht="15">
      <c r="A263" s="12">
        <f t="shared" si="36"/>
        <v>131</v>
      </c>
      <c r="E263" s="23">
        <f t="shared" si="37"/>
        <v>0.30418981481481494</v>
      </c>
      <c r="F263" s="23">
        <f t="shared" si="35"/>
        <v>0</v>
      </c>
      <c r="G263" s="17">
        <f t="shared" si="32"/>
      </c>
      <c r="H263" s="2">
        <f t="shared" si="34"/>
      </c>
      <c r="I263" s="17">
        <f t="shared" si="33"/>
      </c>
    </row>
    <row r="264" spans="1:9" ht="15">
      <c r="A264" s="12">
        <f t="shared" si="36"/>
        <v>131.5</v>
      </c>
      <c r="E264" s="23">
        <f t="shared" si="37"/>
        <v>0.30418981481481494</v>
      </c>
      <c r="F264" s="23">
        <f t="shared" si="35"/>
        <v>0</v>
      </c>
      <c r="G264" s="17">
        <f t="shared" si="32"/>
      </c>
      <c r="H264" s="2">
        <f t="shared" si="34"/>
      </c>
      <c r="I264" s="17">
        <f t="shared" si="33"/>
      </c>
    </row>
    <row r="265" spans="1:9" ht="15">
      <c r="A265" s="12">
        <f t="shared" si="36"/>
        <v>132</v>
      </c>
      <c r="E265" s="23">
        <f t="shared" si="37"/>
        <v>0.30418981481481494</v>
      </c>
      <c r="F265" s="23">
        <f t="shared" si="35"/>
        <v>0</v>
      </c>
      <c r="G265" s="17">
        <f t="shared" si="32"/>
      </c>
      <c r="H265" s="2">
        <f t="shared" si="34"/>
      </c>
      <c r="I265" s="17">
        <f t="shared" si="33"/>
      </c>
    </row>
    <row r="266" spans="1:9" ht="15">
      <c r="A266" s="12">
        <f t="shared" si="36"/>
        <v>132.5</v>
      </c>
      <c r="E266" s="23">
        <f t="shared" si="37"/>
        <v>0.30418981481481494</v>
      </c>
      <c r="F266" s="23">
        <f t="shared" si="35"/>
        <v>0</v>
      </c>
      <c r="G266" s="17">
        <f t="shared" si="32"/>
      </c>
      <c r="H266" s="2">
        <f t="shared" si="34"/>
      </c>
      <c r="I266" s="17">
        <f t="shared" si="33"/>
      </c>
    </row>
    <row r="267" spans="1:9" ht="15">
      <c r="A267" s="12">
        <f t="shared" si="36"/>
        <v>133</v>
      </c>
      <c r="E267" s="23">
        <f t="shared" si="37"/>
        <v>0.30418981481481494</v>
      </c>
      <c r="F267" s="23">
        <f t="shared" si="35"/>
        <v>0</v>
      </c>
      <c r="G267" s="17">
        <f t="shared" si="32"/>
      </c>
      <c r="H267" s="2">
        <f t="shared" si="34"/>
      </c>
      <c r="I267" s="17">
        <f t="shared" si="33"/>
      </c>
    </row>
    <row r="268" spans="1:9" ht="15">
      <c r="A268" s="12">
        <f t="shared" si="36"/>
        <v>133.5</v>
      </c>
      <c r="E268" s="23">
        <f t="shared" si="37"/>
        <v>0.30418981481481494</v>
      </c>
      <c r="F268" s="23">
        <f t="shared" si="35"/>
        <v>0</v>
      </c>
      <c r="G268" s="17">
        <f t="shared" si="32"/>
      </c>
      <c r="H268" s="2">
        <f t="shared" si="34"/>
      </c>
      <c r="I268" s="17">
        <f t="shared" si="33"/>
      </c>
    </row>
    <row r="269" spans="1:9" ht="15">
      <c r="A269" s="12">
        <f t="shared" si="36"/>
        <v>134</v>
      </c>
      <c r="E269" s="23">
        <f t="shared" si="37"/>
        <v>0.30418981481481494</v>
      </c>
      <c r="F269" s="23">
        <f t="shared" si="35"/>
        <v>0</v>
      </c>
      <c r="G269" s="17">
        <f t="shared" si="32"/>
      </c>
      <c r="H269" s="2">
        <f t="shared" si="34"/>
      </c>
      <c r="I269" s="17">
        <f t="shared" si="33"/>
      </c>
    </row>
    <row r="270" spans="1:9" ht="15">
      <c r="A270" s="12">
        <f t="shared" si="36"/>
        <v>134.5</v>
      </c>
      <c r="E270" s="23">
        <f t="shared" si="37"/>
        <v>0.30418981481481494</v>
      </c>
      <c r="F270" s="23">
        <f t="shared" si="35"/>
        <v>0</v>
      </c>
      <c r="G270" s="17">
        <f t="shared" si="32"/>
      </c>
      <c r="H270" s="2">
        <f t="shared" si="34"/>
      </c>
      <c r="I270" s="17">
        <f t="shared" si="33"/>
      </c>
    </row>
    <row r="271" spans="1:9" ht="15">
      <c r="A271" s="12">
        <f t="shared" si="36"/>
        <v>135</v>
      </c>
      <c r="E271" s="23">
        <f t="shared" si="37"/>
        <v>0.30418981481481494</v>
      </c>
      <c r="F271" s="23">
        <f t="shared" si="35"/>
        <v>0</v>
      </c>
      <c r="G271" s="17">
        <f t="shared" si="32"/>
      </c>
      <c r="H271" s="2">
        <f t="shared" si="34"/>
      </c>
      <c r="I271" s="17">
        <f t="shared" si="33"/>
      </c>
    </row>
    <row r="272" spans="1:9" ht="15">
      <c r="A272" s="12">
        <f t="shared" si="36"/>
        <v>135.5</v>
      </c>
      <c r="E272" s="23">
        <f t="shared" si="37"/>
        <v>0.30418981481481494</v>
      </c>
      <c r="F272" s="23">
        <f t="shared" si="35"/>
        <v>0</v>
      </c>
      <c r="G272" s="17">
        <f t="shared" si="32"/>
      </c>
      <c r="H272" s="2">
        <f t="shared" si="34"/>
      </c>
      <c r="I272" s="17">
        <f t="shared" si="33"/>
      </c>
    </row>
    <row r="273" spans="1:9" ht="15">
      <c r="A273" s="12">
        <f t="shared" si="36"/>
        <v>136</v>
      </c>
      <c r="E273" s="23">
        <f t="shared" si="37"/>
        <v>0.30418981481481494</v>
      </c>
      <c r="F273" s="23">
        <f t="shared" si="35"/>
        <v>0</v>
      </c>
      <c r="G273" s="17">
        <f t="shared" si="32"/>
      </c>
      <c r="H273" s="2">
        <f t="shared" si="34"/>
      </c>
      <c r="I273" s="17">
        <f t="shared" si="33"/>
      </c>
    </row>
    <row r="274" spans="1:9" ht="15">
      <c r="A274" s="12">
        <f t="shared" si="36"/>
        <v>136.5</v>
      </c>
      <c r="E274" s="23">
        <f t="shared" si="37"/>
        <v>0.30418981481481494</v>
      </c>
      <c r="F274" s="23">
        <f t="shared" si="35"/>
        <v>0</v>
      </c>
      <c r="G274" s="17">
        <f t="shared" si="32"/>
      </c>
      <c r="H274" s="2">
        <f t="shared" si="34"/>
      </c>
      <c r="I274" s="17">
        <f t="shared" si="33"/>
      </c>
    </row>
    <row r="275" spans="1:9" ht="15">
      <c r="A275" s="12">
        <f t="shared" si="36"/>
        <v>137</v>
      </c>
      <c r="E275" s="23">
        <f t="shared" si="37"/>
        <v>0.30418981481481494</v>
      </c>
      <c r="F275" s="23">
        <f t="shared" si="35"/>
        <v>0</v>
      </c>
      <c r="G275" s="17">
        <f t="shared" si="32"/>
      </c>
      <c r="H275" s="2">
        <f t="shared" si="34"/>
      </c>
      <c r="I275" s="17">
        <f t="shared" si="33"/>
      </c>
    </row>
    <row r="276" spans="1:9" ht="15">
      <c r="A276" s="12">
        <f t="shared" si="36"/>
        <v>137.5</v>
      </c>
      <c r="E276" s="23">
        <f t="shared" si="37"/>
        <v>0.30418981481481494</v>
      </c>
      <c r="F276" s="23">
        <f t="shared" si="35"/>
        <v>0</v>
      </c>
      <c r="G276" s="17">
        <f t="shared" si="32"/>
      </c>
      <c r="H276" s="2">
        <f t="shared" si="34"/>
      </c>
      <c r="I276" s="17">
        <f t="shared" si="33"/>
      </c>
    </row>
    <row r="277" spans="1:9" ht="15">
      <c r="A277" s="12">
        <f t="shared" si="36"/>
        <v>138</v>
      </c>
      <c r="E277" s="23">
        <f t="shared" si="37"/>
        <v>0.30418981481481494</v>
      </c>
      <c r="F277" s="23">
        <f t="shared" si="35"/>
        <v>0</v>
      </c>
      <c r="G277" s="17">
        <f t="shared" si="32"/>
      </c>
      <c r="H277" s="2">
        <f t="shared" si="34"/>
      </c>
      <c r="I277" s="17">
        <f t="shared" si="33"/>
      </c>
    </row>
    <row r="278" spans="1:9" ht="15">
      <c r="A278" s="12">
        <f t="shared" si="36"/>
        <v>138.5</v>
      </c>
      <c r="E278" s="23">
        <f t="shared" si="37"/>
        <v>0.30418981481481494</v>
      </c>
      <c r="F278" s="23">
        <f t="shared" si="35"/>
        <v>0</v>
      </c>
      <c r="G278" s="17">
        <f t="shared" si="32"/>
      </c>
      <c r="H278" s="2">
        <f t="shared" si="34"/>
      </c>
      <c r="I278" s="17">
        <f t="shared" si="33"/>
      </c>
    </row>
    <row r="279" spans="1:9" ht="15">
      <c r="A279" s="12">
        <f t="shared" si="36"/>
        <v>139</v>
      </c>
      <c r="E279" s="23">
        <f t="shared" si="37"/>
        <v>0.30418981481481494</v>
      </c>
      <c r="F279" s="23">
        <f t="shared" si="35"/>
        <v>0</v>
      </c>
      <c r="G279" s="17">
        <f t="shared" si="32"/>
      </c>
      <c r="H279" s="2">
        <f t="shared" si="34"/>
      </c>
      <c r="I279" s="17">
        <f t="shared" si="33"/>
      </c>
    </row>
    <row r="280" spans="1:9" ht="15">
      <c r="A280" s="12">
        <f t="shared" si="36"/>
        <v>139.5</v>
      </c>
      <c r="E280" s="23">
        <f t="shared" si="37"/>
        <v>0.30418981481481494</v>
      </c>
      <c r="F280" s="23">
        <f t="shared" si="35"/>
        <v>0</v>
      </c>
      <c r="G280" s="17">
        <f t="shared" si="32"/>
      </c>
      <c r="H280" s="2">
        <f t="shared" si="34"/>
      </c>
      <c r="I280" s="17">
        <f t="shared" si="33"/>
      </c>
    </row>
    <row r="281" spans="1:9" ht="15">
      <c r="A281" s="12">
        <f t="shared" si="36"/>
        <v>140</v>
      </c>
      <c r="E281" s="23">
        <f t="shared" si="37"/>
        <v>0.30418981481481494</v>
      </c>
      <c r="F281" s="23">
        <f t="shared" si="35"/>
        <v>0</v>
      </c>
      <c r="G281" s="17">
        <f t="shared" si="32"/>
      </c>
      <c r="H281" s="2">
        <f t="shared" si="34"/>
      </c>
      <c r="I281" s="17">
        <f t="shared" si="33"/>
      </c>
    </row>
    <row r="282" spans="1:9" ht="15">
      <c r="A282" s="12">
        <f t="shared" si="36"/>
        <v>140.5</v>
      </c>
      <c r="E282" s="23">
        <f t="shared" si="37"/>
        <v>0.30418981481481494</v>
      </c>
      <c r="F282" s="23">
        <f t="shared" si="35"/>
        <v>0</v>
      </c>
      <c r="G282" s="17">
        <f t="shared" si="32"/>
      </c>
      <c r="H282" s="2">
        <f t="shared" si="34"/>
      </c>
      <c r="I282" s="17">
        <f t="shared" si="33"/>
      </c>
    </row>
    <row r="283" spans="1:9" ht="15">
      <c r="A283" s="12">
        <f t="shared" si="36"/>
        <v>141</v>
      </c>
      <c r="E283" s="23">
        <f t="shared" si="37"/>
        <v>0.30418981481481494</v>
      </c>
      <c r="F283" s="23">
        <f t="shared" si="35"/>
        <v>0</v>
      </c>
      <c r="G283" s="17">
        <f t="shared" si="32"/>
      </c>
      <c r="H283" s="2">
        <f t="shared" si="34"/>
      </c>
      <c r="I283" s="17">
        <f t="shared" si="33"/>
      </c>
    </row>
    <row r="284" spans="1:9" ht="15">
      <c r="A284" s="12">
        <f t="shared" si="36"/>
        <v>141.5</v>
      </c>
      <c r="E284" s="23">
        <f t="shared" si="37"/>
        <v>0.30418981481481494</v>
      </c>
      <c r="F284" s="23">
        <f t="shared" si="35"/>
        <v>0</v>
      </c>
      <c r="G284" s="17">
        <f t="shared" si="32"/>
      </c>
      <c r="H284" s="2">
        <f t="shared" si="34"/>
      </c>
      <c r="I284" s="17">
        <f t="shared" si="33"/>
      </c>
    </row>
    <row r="285" spans="1:9" ht="15">
      <c r="A285" s="12">
        <f t="shared" si="36"/>
        <v>142</v>
      </c>
      <c r="E285" s="23">
        <f t="shared" si="37"/>
        <v>0.30418981481481494</v>
      </c>
      <c r="F285" s="23">
        <f t="shared" si="35"/>
        <v>0</v>
      </c>
      <c r="G285" s="17">
        <f t="shared" si="32"/>
      </c>
      <c r="H285" s="2">
        <f t="shared" si="34"/>
      </c>
      <c r="I285" s="17">
        <f t="shared" si="33"/>
      </c>
    </row>
    <row r="286" spans="1:9" ht="15">
      <c r="A286" s="12">
        <f t="shared" si="36"/>
        <v>142.5</v>
      </c>
      <c r="E286" s="23">
        <f t="shared" si="37"/>
        <v>0.30418981481481494</v>
      </c>
      <c r="F286" s="23">
        <f t="shared" si="35"/>
        <v>0</v>
      </c>
      <c r="G286" s="17">
        <f t="shared" si="32"/>
      </c>
      <c r="H286" s="2">
        <f t="shared" si="34"/>
      </c>
      <c r="I286" s="17">
        <f t="shared" si="33"/>
      </c>
    </row>
    <row r="287" spans="1:9" ht="15">
      <c r="A287" s="12">
        <f t="shared" si="36"/>
        <v>143</v>
      </c>
      <c r="E287" s="23">
        <f t="shared" si="37"/>
        <v>0.30418981481481494</v>
      </c>
      <c r="F287" s="23">
        <f t="shared" si="35"/>
        <v>0</v>
      </c>
      <c r="G287" s="17">
        <f t="shared" si="32"/>
      </c>
      <c r="H287" s="2">
        <f t="shared" si="34"/>
      </c>
      <c r="I287" s="17">
        <f t="shared" si="33"/>
      </c>
    </row>
    <row r="288" spans="1:9" ht="15">
      <c r="A288" s="12">
        <f t="shared" si="36"/>
        <v>143.5</v>
      </c>
      <c r="E288" s="23">
        <f t="shared" si="37"/>
        <v>0.30418981481481494</v>
      </c>
      <c r="F288" s="23">
        <f t="shared" si="35"/>
        <v>0</v>
      </c>
      <c r="G288" s="17">
        <f t="shared" si="32"/>
      </c>
      <c r="H288" s="2">
        <f t="shared" si="34"/>
      </c>
      <c r="I288" s="17">
        <f t="shared" si="33"/>
      </c>
    </row>
    <row r="289" spans="1:9" ht="15">
      <c r="A289" s="12">
        <f t="shared" si="36"/>
        <v>144</v>
      </c>
      <c r="E289" s="23">
        <f t="shared" si="37"/>
        <v>0.30418981481481494</v>
      </c>
      <c r="F289" s="23">
        <f t="shared" si="35"/>
        <v>0</v>
      </c>
      <c r="G289" s="17">
        <f t="shared" si="32"/>
      </c>
      <c r="H289" s="2">
        <f t="shared" si="34"/>
      </c>
      <c r="I289" s="17">
        <f t="shared" si="33"/>
      </c>
    </row>
    <row r="290" spans="1:9" ht="15">
      <c r="A290" s="12">
        <f t="shared" si="36"/>
        <v>144.5</v>
      </c>
      <c r="E290" s="23">
        <f t="shared" si="37"/>
        <v>0.30418981481481494</v>
      </c>
      <c r="F290" s="23">
        <f t="shared" si="35"/>
        <v>0</v>
      </c>
      <c r="G290" s="17">
        <f t="shared" si="32"/>
      </c>
      <c r="H290" s="2">
        <f t="shared" si="34"/>
      </c>
      <c r="I290" s="17">
        <f t="shared" si="33"/>
      </c>
    </row>
    <row r="291" spans="1:9" ht="15">
      <c r="A291" s="12">
        <f t="shared" si="36"/>
        <v>145</v>
      </c>
      <c r="E291" s="23">
        <f t="shared" si="37"/>
        <v>0.30418981481481494</v>
      </c>
      <c r="F291" s="23">
        <f t="shared" si="35"/>
        <v>0</v>
      </c>
      <c r="G291" s="17">
        <f t="shared" si="32"/>
      </c>
      <c r="H291" s="2">
        <f t="shared" si="34"/>
      </c>
      <c r="I291" s="17">
        <f t="shared" si="33"/>
      </c>
    </row>
    <row r="292" spans="1:9" ht="15">
      <c r="A292" s="12">
        <f t="shared" si="36"/>
        <v>145.5</v>
      </c>
      <c r="E292" s="23">
        <f t="shared" si="37"/>
        <v>0.30418981481481494</v>
      </c>
      <c r="F292" s="23">
        <f t="shared" si="35"/>
        <v>0</v>
      </c>
      <c r="G292" s="17">
        <f t="shared" si="32"/>
      </c>
      <c r="H292" s="2">
        <f t="shared" si="34"/>
      </c>
      <c r="I292" s="17">
        <f t="shared" si="33"/>
      </c>
    </row>
    <row r="293" spans="1:9" ht="15">
      <c r="A293" s="12">
        <f t="shared" si="36"/>
        <v>146</v>
      </c>
      <c r="E293" s="23">
        <f t="shared" si="37"/>
        <v>0.30418981481481494</v>
      </c>
      <c r="F293" s="23">
        <f t="shared" si="35"/>
        <v>0</v>
      </c>
      <c r="G293" s="17">
        <f t="shared" si="32"/>
      </c>
      <c r="H293" s="2">
        <f t="shared" si="34"/>
      </c>
      <c r="I293" s="17">
        <f t="shared" si="33"/>
      </c>
    </row>
    <row r="294" spans="1:9" ht="15">
      <c r="A294" s="12">
        <f t="shared" si="36"/>
        <v>146.5</v>
      </c>
      <c r="E294" s="23">
        <f t="shared" si="37"/>
        <v>0.30418981481481494</v>
      </c>
      <c r="F294" s="23">
        <f t="shared" si="35"/>
        <v>0</v>
      </c>
      <c r="G294" s="17">
        <f t="shared" si="32"/>
      </c>
      <c r="H294" s="2">
        <f t="shared" si="34"/>
      </c>
      <c r="I294" s="17">
        <f t="shared" si="33"/>
      </c>
    </row>
    <row r="295" spans="1:9" ht="15">
      <c r="A295" s="12">
        <f t="shared" si="36"/>
        <v>147</v>
      </c>
      <c r="E295" s="23">
        <f t="shared" si="37"/>
        <v>0.30418981481481494</v>
      </c>
      <c r="F295" s="23">
        <f t="shared" si="35"/>
        <v>0</v>
      </c>
      <c r="G295" s="17">
        <f t="shared" si="32"/>
      </c>
      <c r="H295" s="2">
        <f t="shared" si="34"/>
      </c>
      <c r="I295" s="17">
        <f t="shared" si="33"/>
      </c>
    </row>
    <row r="296" spans="1:9" ht="15">
      <c r="A296" s="12">
        <f t="shared" si="36"/>
        <v>147.5</v>
      </c>
      <c r="E296" s="23">
        <f t="shared" si="37"/>
        <v>0.30418981481481494</v>
      </c>
      <c r="F296" s="23">
        <f t="shared" si="35"/>
        <v>0</v>
      </c>
      <c r="G296" s="17">
        <f t="shared" si="32"/>
      </c>
      <c r="H296" s="2">
        <f t="shared" si="34"/>
      </c>
      <c r="I296" s="17">
        <f t="shared" si="33"/>
      </c>
    </row>
    <row r="297" spans="1:9" ht="15">
      <c r="A297" s="12">
        <f t="shared" si="36"/>
        <v>148</v>
      </c>
      <c r="E297" s="23">
        <f t="shared" si="37"/>
        <v>0.30418981481481494</v>
      </c>
      <c r="F297" s="23">
        <f t="shared" si="35"/>
        <v>0</v>
      </c>
      <c r="G297" s="17">
        <f t="shared" si="32"/>
      </c>
      <c r="H297" s="2">
        <f t="shared" si="34"/>
      </c>
      <c r="I297" s="17">
        <f t="shared" si="33"/>
      </c>
    </row>
    <row r="298" spans="1:9" ht="15">
      <c r="A298" s="12">
        <f t="shared" si="36"/>
        <v>148.5</v>
      </c>
      <c r="E298" s="23">
        <f t="shared" si="37"/>
        <v>0.30418981481481494</v>
      </c>
      <c r="F298" s="23">
        <f t="shared" si="35"/>
        <v>0</v>
      </c>
      <c r="G298" s="17">
        <f t="shared" si="32"/>
      </c>
      <c r="H298" s="2">
        <f t="shared" si="34"/>
      </c>
      <c r="I298" s="17">
        <f t="shared" si="33"/>
      </c>
    </row>
    <row r="299" spans="1:9" ht="15">
      <c r="A299" s="12">
        <f t="shared" si="36"/>
        <v>149</v>
      </c>
      <c r="E299" s="23">
        <f t="shared" si="37"/>
        <v>0.30418981481481494</v>
      </c>
      <c r="F299" s="23">
        <f t="shared" si="35"/>
        <v>0</v>
      </c>
      <c r="G299" s="17">
        <f t="shared" si="32"/>
      </c>
      <c r="H299" s="2">
        <f t="shared" si="34"/>
      </c>
      <c r="I299" s="17">
        <f t="shared" si="33"/>
      </c>
    </row>
    <row r="300" spans="1:9" ht="15">
      <c r="A300" s="12">
        <f t="shared" si="36"/>
        <v>149.5</v>
      </c>
      <c r="E300" s="23">
        <f t="shared" si="37"/>
        <v>0.30418981481481494</v>
      </c>
      <c r="F300" s="23">
        <f t="shared" si="35"/>
        <v>0</v>
      </c>
      <c r="G300" s="17">
        <f t="shared" si="32"/>
      </c>
      <c r="H300" s="2">
        <f t="shared" si="34"/>
      </c>
      <c r="I300" s="17">
        <f t="shared" si="33"/>
      </c>
    </row>
    <row r="301" spans="1:6" ht="15">
      <c r="A301" s="12">
        <f t="shared" si="36"/>
        <v>150</v>
      </c>
      <c r="E301" s="23">
        <f t="shared" si="37"/>
        <v>0.30418981481481494</v>
      </c>
      <c r="F301" s="23">
        <f t="shared" si="35"/>
        <v>0</v>
      </c>
    </row>
  </sheetData>
  <sheetProtection selectLockedCells="1" selectUnlockedCells="1"/>
  <autoFilter ref="A1:N30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5" sqref="A5:F20"/>
    </sheetView>
  </sheetViews>
  <sheetFormatPr defaultColWidth="11.421875" defaultRowHeight="12.75"/>
  <cols>
    <col min="2" max="2" width="13.8515625" style="0" bestFit="1" customWidth="1"/>
    <col min="4" max="4" width="14.140625" style="0" bestFit="1" customWidth="1"/>
  </cols>
  <sheetData>
    <row r="1" spans="1:4" ht="12.75">
      <c r="A1" s="16" t="s">
        <v>107</v>
      </c>
      <c r="B1" s="16" t="s">
        <v>1</v>
      </c>
      <c r="C1" s="16" t="s">
        <v>2</v>
      </c>
      <c r="D1" s="16" t="s">
        <v>107</v>
      </c>
    </row>
    <row r="2" spans="2:4" ht="12.75">
      <c r="B2" t="s">
        <v>108</v>
      </c>
      <c r="C2" t="s">
        <v>75</v>
      </c>
      <c r="D2" t="s">
        <v>109</v>
      </c>
    </row>
    <row r="3" spans="2:4" ht="12.75">
      <c r="B3" t="s">
        <v>118</v>
      </c>
      <c r="C3" t="s">
        <v>13</v>
      </c>
      <c r="D3" t="s">
        <v>109</v>
      </c>
    </row>
    <row r="5" spans="1:3" ht="12.75">
      <c r="A5" t="s">
        <v>110</v>
      </c>
      <c r="B5" t="s">
        <v>122</v>
      </c>
      <c r="C5" t="s">
        <v>6</v>
      </c>
    </row>
    <row r="6" spans="1:3" ht="12.75">
      <c r="A6" t="s">
        <v>110</v>
      </c>
      <c r="B6" t="s">
        <v>122</v>
      </c>
      <c r="C6" t="s">
        <v>123</v>
      </c>
    </row>
    <row r="7" spans="1:3" ht="12.75">
      <c r="A7" t="s">
        <v>111</v>
      </c>
      <c r="B7" t="s">
        <v>120</v>
      </c>
      <c r="C7" t="s">
        <v>119</v>
      </c>
    </row>
    <row r="8" spans="1:3" ht="12.75">
      <c r="A8" t="s">
        <v>111</v>
      </c>
      <c r="B8" t="s">
        <v>120</v>
      </c>
      <c r="C8" t="s">
        <v>121</v>
      </c>
    </row>
    <row r="9" spans="1:3" ht="12.75">
      <c r="A9" t="s">
        <v>112</v>
      </c>
      <c r="B9" t="s">
        <v>127</v>
      </c>
      <c r="C9" t="s">
        <v>96</v>
      </c>
    </row>
    <row r="10" spans="1:3" ht="12.75">
      <c r="A10" t="s">
        <v>112</v>
      </c>
      <c r="B10" t="s">
        <v>128</v>
      </c>
      <c r="C10" t="s">
        <v>79</v>
      </c>
    </row>
    <row r="11" spans="1:4" ht="12.75">
      <c r="A11" t="s">
        <v>113</v>
      </c>
      <c r="B11" t="s">
        <v>131</v>
      </c>
      <c r="C11" t="s">
        <v>51</v>
      </c>
      <c r="D11" t="s">
        <v>136</v>
      </c>
    </row>
    <row r="12" spans="1:4" ht="12.75">
      <c r="A12" t="s">
        <v>113</v>
      </c>
      <c r="B12" t="s">
        <v>133</v>
      </c>
      <c r="C12" t="s">
        <v>74</v>
      </c>
      <c r="D12" t="s">
        <v>136</v>
      </c>
    </row>
    <row r="13" spans="1:4" ht="12.75">
      <c r="A13" t="s">
        <v>114</v>
      </c>
      <c r="B13" t="s">
        <v>134</v>
      </c>
      <c r="C13" t="s">
        <v>39</v>
      </c>
      <c r="D13" t="s">
        <v>136</v>
      </c>
    </row>
    <row r="14" spans="1:4" ht="12.75">
      <c r="A14" t="s">
        <v>114</v>
      </c>
      <c r="B14" t="s">
        <v>135</v>
      </c>
      <c r="C14" t="s">
        <v>64</v>
      </c>
      <c r="D14" t="s">
        <v>136</v>
      </c>
    </row>
    <row r="15" spans="1:3" ht="12.75">
      <c r="A15" t="s">
        <v>115</v>
      </c>
      <c r="B15" t="s">
        <v>125</v>
      </c>
      <c r="C15" t="s">
        <v>126</v>
      </c>
    </row>
    <row r="16" spans="1:3" ht="12.75">
      <c r="A16" t="s">
        <v>115</v>
      </c>
      <c r="B16" t="s">
        <v>125</v>
      </c>
      <c r="C16" t="s">
        <v>126</v>
      </c>
    </row>
    <row r="17" spans="1:3" ht="12.75">
      <c r="A17" t="s">
        <v>116</v>
      </c>
      <c r="B17" t="s">
        <v>108</v>
      </c>
      <c r="C17" t="s">
        <v>25</v>
      </c>
    </row>
    <row r="18" spans="1:3" ht="12.75">
      <c r="A18" t="s">
        <v>116</v>
      </c>
      <c r="B18" t="s">
        <v>129</v>
      </c>
      <c r="C18" t="s">
        <v>39</v>
      </c>
    </row>
    <row r="19" spans="1:3" ht="12.75">
      <c r="A19" t="s">
        <v>117</v>
      </c>
      <c r="B19" t="s">
        <v>129</v>
      </c>
      <c r="C19" t="s">
        <v>132</v>
      </c>
    </row>
    <row r="20" spans="1:3" ht="12.75">
      <c r="A20" t="s">
        <v>117</v>
      </c>
      <c r="B20" t="s">
        <v>124</v>
      </c>
      <c r="C20" t="s">
        <v>130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zoomScale="150" zoomScaleNormal="150" zoomScalePageLayoutView="0" workbookViewId="0" topLeftCell="A1">
      <pane xSplit="1" ySplit="1" topLeftCell="B104" activePane="bottomRight" state="frozen"/>
      <selection pane="topLeft" activeCell="A1" sqref="A1"/>
      <selection pane="topRight" activeCell="B1" sqref="B1"/>
      <selection pane="bottomLeft" activeCell="A98" sqref="A98"/>
      <selection pane="bottomRight" activeCell="G112" sqref="G112"/>
    </sheetView>
  </sheetViews>
  <sheetFormatPr defaultColWidth="11.57421875" defaultRowHeight="12.75"/>
  <cols>
    <col min="1" max="1" width="5.421875" style="1" customWidth="1"/>
    <col min="2" max="2" width="15.140625" style="1" customWidth="1"/>
    <col min="3" max="3" width="15.00390625" style="1" customWidth="1"/>
    <col min="4" max="4" width="20.00390625" style="2" customWidth="1"/>
    <col min="5" max="5" width="16.7109375" style="2" customWidth="1"/>
    <col min="6" max="16384" width="11.57421875" style="1" customWidth="1"/>
  </cols>
  <sheetData>
    <row r="1" spans="1:5" ht="15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15">
      <c r="A2" s="1">
        <v>1</v>
      </c>
      <c r="B2" s="1" t="s">
        <v>5</v>
      </c>
      <c r="C2" s="1" t="s">
        <v>6</v>
      </c>
      <c r="D2" s="2">
        <v>0.002824074074074074</v>
      </c>
      <c r="E2" s="2">
        <f>D2</f>
        <v>0.002824074074074074</v>
      </c>
    </row>
    <row r="3" spans="1:7" ht="15">
      <c r="A3" s="1">
        <v>2</v>
      </c>
      <c r="B3" s="1" t="s">
        <v>7</v>
      </c>
      <c r="C3" s="1" t="s">
        <v>8</v>
      </c>
      <c r="D3" s="2">
        <v>0.0029745370370370373</v>
      </c>
      <c r="E3" s="2">
        <f aca="true" t="shared" si="0" ref="E3:E34">D3+E2</f>
        <v>0.005798611111111111</v>
      </c>
      <c r="F3"/>
      <c r="G3"/>
    </row>
    <row r="4" spans="1:8" ht="15">
      <c r="A4" s="1">
        <v>3</v>
      </c>
      <c r="B4" s="1" t="s">
        <v>9</v>
      </c>
      <c r="C4" s="1" t="s">
        <v>10</v>
      </c>
      <c r="D4" s="2">
        <v>0.003726851851851852</v>
      </c>
      <c r="E4" s="2">
        <f t="shared" si="0"/>
        <v>0.009525462962962963</v>
      </c>
      <c r="F4"/>
      <c r="G4" s="40" t="s">
        <v>11</v>
      </c>
      <c r="H4" s="40"/>
    </row>
    <row r="5" spans="1:8" ht="15">
      <c r="A5" s="1">
        <v>4</v>
      </c>
      <c r="B5" s="1" t="s">
        <v>12</v>
      </c>
      <c r="C5" s="1" t="s">
        <v>13</v>
      </c>
      <c r="D5" s="2">
        <v>0.002638888888888889</v>
      </c>
      <c r="E5" s="2">
        <f t="shared" si="0"/>
        <v>0.012164351851851852</v>
      </c>
      <c r="F5"/>
      <c r="G5" s="6" t="s">
        <v>14</v>
      </c>
      <c r="H5" s="7" t="s">
        <v>15</v>
      </c>
    </row>
    <row r="6" spans="1:8" ht="15">
      <c r="A6" s="1">
        <v>5</v>
      </c>
      <c r="B6" s="1" t="s">
        <v>16</v>
      </c>
      <c r="C6" s="1" t="s">
        <v>6</v>
      </c>
      <c r="D6" s="2">
        <v>0.0024537037037037036</v>
      </c>
      <c r="E6" s="2">
        <f t="shared" si="0"/>
        <v>0.014618055555555554</v>
      </c>
      <c r="F6"/>
      <c r="G6" s="6" t="s">
        <v>17</v>
      </c>
      <c r="H6" s="8" t="s">
        <v>18</v>
      </c>
    </row>
    <row r="7" spans="1:8" ht="15">
      <c r="A7" s="1">
        <v>6</v>
      </c>
      <c r="B7" s="1" t="s">
        <v>7</v>
      </c>
      <c r="C7" s="1" t="s">
        <v>8</v>
      </c>
      <c r="D7" s="2">
        <v>0.0032060185185185186</v>
      </c>
      <c r="E7" s="2">
        <f t="shared" si="0"/>
        <v>0.017824074074074072</v>
      </c>
      <c r="F7"/>
      <c r="G7" s="40" t="s">
        <v>19</v>
      </c>
      <c r="H7" s="40"/>
    </row>
    <row r="8" spans="1:8" ht="15">
      <c r="A8" s="1">
        <v>7</v>
      </c>
      <c r="B8" s="1" t="s">
        <v>9</v>
      </c>
      <c r="C8" s="1" t="s">
        <v>10</v>
      </c>
      <c r="D8" s="2">
        <v>0.003449074074074074</v>
      </c>
      <c r="E8" s="2">
        <f t="shared" si="0"/>
        <v>0.021273148148148145</v>
      </c>
      <c r="F8"/>
      <c r="G8" s="6" t="s">
        <v>14</v>
      </c>
      <c r="H8" s="7" t="s">
        <v>20</v>
      </c>
    </row>
    <row r="9" spans="1:8" ht="15">
      <c r="A9" s="1">
        <v>8</v>
      </c>
      <c r="B9" s="1" t="s">
        <v>12</v>
      </c>
      <c r="C9" s="1" t="s">
        <v>13</v>
      </c>
      <c r="D9" s="2">
        <v>0.002384259259259259</v>
      </c>
      <c r="E9" s="2">
        <f t="shared" si="0"/>
        <v>0.023657407407407405</v>
      </c>
      <c r="G9" s="6" t="s">
        <v>21</v>
      </c>
      <c r="H9" s="8" t="s">
        <v>22</v>
      </c>
    </row>
    <row r="10" spans="1:5" ht="15">
      <c r="A10" s="1">
        <v>9</v>
      </c>
      <c r="B10" s="1" t="s">
        <v>23</v>
      </c>
      <c r="C10" s="1" t="s">
        <v>24</v>
      </c>
      <c r="D10" s="2">
        <v>0.0026967592592592594</v>
      </c>
      <c r="E10" s="2">
        <f t="shared" si="0"/>
        <v>0.026354166666666665</v>
      </c>
    </row>
    <row r="11" spans="1:8" ht="15">
      <c r="A11" s="1">
        <v>10</v>
      </c>
      <c r="B11" s="1" t="s">
        <v>23</v>
      </c>
      <c r="C11" s="1" t="s">
        <v>25</v>
      </c>
      <c r="D11" s="2">
        <v>0.0029976851851851853</v>
      </c>
      <c r="E11" s="2">
        <f t="shared" si="0"/>
        <v>0.02935185185185185</v>
      </c>
      <c r="G11" s="1" t="s">
        <v>101</v>
      </c>
      <c r="H11" s="2">
        <f>AVERAGE(D2:D112)</f>
        <v>0.0027701659993326654</v>
      </c>
    </row>
    <row r="12" spans="1:5" ht="15">
      <c r="A12" s="1">
        <v>11</v>
      </c>
      <c r="B12" s="1" t="s">
        <v>5</v>
      </c>
      <c r="C12" s="1" t="s">
        <v>6</v>
      </c>
      <c r="D12" s="2">
        <v>0.0024537037037037036</v>
      </c>
      <c r="E12" s="2">
        <f t="shared" si="0"/>
        <v>0.03180555555555555</v>
      </c>
    </row>
    <row r="13" spans="1:5" ht="15">
      <c r="A13" s="1">
        <v>12</v>
      </c>
      <c r="B13" s="1" t="s">
        <v>26</v>
      </c>
      <c r="C13" s="1" t="s">
        <v>27</v>
      </c>
      <c r="D13" s="2">
        <v>0.002523148148148148</v>
      </c>
      <c r="E13" s="2">
        <f t="shared" si="0"/>
        <v>0.0343287037037037</v>
      </c>
    </row>
    <row r="14" spans="1:5" ht="15">
      <c r="A14" s="1">
        <v>13</v>
      </c>
      <c r="B14" s="1" t="s">
        <v>12</v>
      </c>
      <c r="C14" s="1" t="s">
        <v>13</v>
      </c>
      <c r="D14" s="2">
        <v>0.0022337962962962962</v>
      </c>
      <c r="E14" s="2">
        <f t="shared" si="0"/>
        <v>0.0365625</v>
      </c>
    </row>
    <row r="15" spans="1:5" ht="15">
      <c r="A15" s="1">
        <v>14</v>
      </c>
      <c r="B15" s="1" t="s">
        <v>28</v>
      </c>
      <c r="C15" s="1" t="s">
        <v>29</v>
      </c>
      <c r="D15" s="2">
        <v>0.002916666666666667</v>
      </c>
      <c r="E15" s="2">
        <f t="shared" si="0"/>
        <v>0.03947916666666666</v>
      </c>
    </row>
    <row r="16" spans="1:5" ht="15">
      <c r="A16" s="1">
        <v>15</v>
      </c>
      <c r="B16" s="1" t="s">
        <v>30</v>
      </c>
      <c r="C16" s="1" t="s">
        <v>31</v>
      </c>
      <c r="D16" s="2">
        <v>0.0026041666666666665</v>
      </c>
      <c r="E16" s="2">
        <f t="shared" si="0"/>
        <v>0.04208333333333333</v>
      </c>
    </row>
    <row r="17" spans="1:5" ht="15">
      <c r="A17" s="1">
        <v>16</v>
      </c>
      <c r="B17" s="1" t="s">
        <v>30</v>
      </c>
      <c r="C17" s="1" t="s">
        <v>32</v>
      </c>
      <c r="D17" s="2">
        <v>0.0031134259259259257</v>
      </c>
      <c r="E17" s="2">
        <f t="shared" si="0"/>
        <v>0.045196759259259256</v>
      </c>
    </row>
    <row r="18" spans="1:5" ht="15">
      <c r="A18" s="1">
        <v>17</v>
      </c>
      <c r="B18" s="1" t="s">
        <v>30</v>
      </c>
      <c r="C18" s="1" t="s">
        <v>33</v>
      </c>
      <c r="D18" s="2">
        <v>0.0023148148148148147</v>
      </c>
      <c r="E18" s="2">
        <f t="shared" si="0"/>
        <v>0.04751157407407407</v>
      </c>
    </row>
    <row r="19" spans="1:5" ht="15">
      <c r="A19" s="1">
        <v>18</v>
      </c>
      <c r="B19" s="1" t="s">
        <v>34</v>
      </c>
      <c r="C19" s="1" t="s">
        <v>35</v>
      </c>
      <c r="D19" s="2">
        <v>0.0029745370370370373</v>
      </c>
      <c r="E19" s="2">
        <f t="shared" si="0"/>
        <v>0.05048611111111111</v>
      </c>
    </row>
    <row r="20" spans="1:5" ht="15">
      <c r="A20" s="1">
        <v>19</v>
      </c>
      <c r="B20" s="1" t="s">
        <v>36</v>
      </c>
      <c r="C20" s="1" t="s">
        <v>37</v>
      </c>
      <c r="D20" s="2">
        <v>0.0030092592592592593</v>
      </c>
      <c r="E20" s="2">
        <f t="shared" si="0"/>
        <v>0.05349537037037037</v>
      </c>
    </row>
    <row r="21" spans="1:5" ht="15">
      <c r="A21" s="1">
        <v>20</v>
      </c>
      <c r="B21" s="1" t="s">
        <v>38</v>
      </c>
      <c r="C21" s="1" t="s">
        <v>39</v>
      </c>
      <c r="D21" s="2">
        <v>0.0023032407407407407</v>
      </c>
      <c r="E21" s="2">
        <f t="shared" si="0"/>
        <v>0.055798611111111104</v>
      </c>
    </row>
    <row r="22" spans="1:5" ht="15">
      <c r="A22" s="1">
        <v>21</v>
      </c>
      <c r="B22" s="1" t="s">
        <v>23</v>
      </c>
      <c r="C22" s="1" t="s">
        <v>24</v>
      </c>
      <c r="D22" s="2">
        <v>0.002662037037037037</v>
      </c>
      <c r="E22" s="2">
        <f t="shared" si="0"/>
        <v>0.058460648148148144</v>
      </c>
    </row>
    <row r="23" spans="1:5" ht="15">
      <c r="A23" s="1">
        <v>22</v>
      </c>
      <c r="B23" s="1" t="s">
        <v>23</v>
      </c>
      <c r="C23" s="1" t="s">
        <v>25</v>
      </c>
      <c r="D23" s="2">
        <v>0.002395833333333333</v>
      </c>
      <c r="E23" s="2">
        <f t="shared" si="0"/>
        <v>0.06085648148148148</v>
      </c>
    </row>
    <row r="24" spans="1:5" ht="15">
      <c r="A24" s="1">
        <v>23</v>
      </c>
      <c r="B24" s="1" t="s">
        <v>36</v>
      </c>
      <c r="C24" s="1" t="s">
        <v>37</v>
      </c>
      <c r="D24" s="2">
        <v>0.002939814814814815</v>
      </c>
      <c r="E24" s="2">
        <f t="shared" si="0"/>
        <v>0.0637962962962963</v>
      </c>
    </row>
    <row r="25" spans="1:5" ht="15">
      <c r="A25" s="1">
        <v>24</v>
      </c>
      <c r="B25" s="1" t="s">
        <v>30</v>
      </c>
      <c r="C25" s="1" t="s">
        <v>40</v>
      </c>
      <c r="D25" s="2">
        <v>0.0023148148148148147</v>
      </c>
      <c r="E25" s="2">
        <f t="shared" si="0"/>
        <v>0.0661111111111111</v>
      </c>
    </row>
    <row r="26" spans="1:5" ht="15">
      <c r="A26" s="1">
        <v>25</v>
      </c>
      <c r="B26" s="1" t="s">
        <v>34</v>
      </c>
      <c r="C26" s="1" t="s">
        <v>35</v>
      </c>
      <c r="D26" s="2">
        <v>0.003171296296296296</v>
      </c>
      <c r="E26" s="2">
        <f t="shared" si="0"/>
        <v>0.0692824074074074</v>
      </c>
    </row>
    <row r="27" spans="1:5" ht="15">
      <c r="A27" s="1">
        <v>26</v>
      </c>
      <c r="B27" s="1" t="s">
        <v>5</v>
      </c>
      <c r="C27" s="1" t="s">
        <v>6</v>
      </c>
      <c r="D27" s="2">
        <v>0.0026157407407407405</v>
      </c>
      <c r="E27" s="2">
        <f t="shared" si="0"/>
        <v>0.07189814814814814</v>
      </c>
    </row>
    <row r="28" spans="1:5" ht="15">
      <c r="A28" s="1">
        <v>27</v>
      </c>
      <c r="B28" s="1" t="s">
        <v>23</v>
      </c>
      <c r="C28" s="1" t="s">
        <v>25</v>
      </c>
      <c r="D28" s="2">
        <v>0.0031018518518518517</v>
      </c>
      <c r="E28" s="2">
        <f t="shared" si="0"/>
        <v>0.075</v>
      </c>
    </row>
    <row r="29" spans="1:5" ht="15">
      <c r="A29" s="1">
        <v>28</v>
      </c>
      <c r="B29" s="1" t="s">
        <v>41</v>
      </c>
      <c r="C29" s="1" t="s">
        <v>37</v>
      </c>
      <c r="D29" s="2">
        <v>0.0030439814814814813</v>
      </c>
      <c r="E29" s="2">
        <f t="shared" si="0"/>
        <v>0.07804398148148148</v>
      </c>
    </row>
    <row r="30" spans="1:5" ht="15">
      <c r="A30" s="1">
        <v>29</v>
      </c>
      <c r="B30" s="1" t="s">
        <v>42</v>
      </c>
      <c r="C30" s="1" t="s">
        <v>43</v>
      </c>
      <c r="D30" s="2">
        <v>0.003564814814814815</v>
      </c>
      <c r="E30" s="2">
        <f t="shared" si="0"/>
        <v>0.08160879629629629</v>
      </c>
    </row>
    <row r="31" spans="1:5" ht="15">
      <c r="A31" s="1">
        <v>30</v>
      </c>
      <c r="B31" s="1" t="s">
        <v>42</v>
      </c>
      <c r="C31" s="1" t="s">
        <v>44</v>
      </c>
      <c r="D31" s="2">
        <v>0.003553240740740741</v>
      </c>
      <c r="E31" s="2">
        <f t="shared" si="0"/>
        <v>0.08516203703703704</v>
      </c>
    </row>
    <row r="32" spans="1:5" ht="15">
      <c r="A32" s="1">
        <v>31</v>
      </c>
      <c r="B32" s="1" t="s">
        <v>45</v>
      </c>
      <c r="C32" s="1" t="s">
        <v>46</v>
      </c>
      <c r="D32" s="2">
        <v>0.003171296296296296</v>
      </c>
      <c r="E32" s="2">
        <f t="shared" si="0"/>
        <v>0.08833333333333333</v>
      </c>
    </row>
    <row r="33" spans="1:5" ht="15">
      <c r="A33" s="1">
        <v>32</v>
      </c>
      <c r="B33" s="1" t="s">
        <v>47</v>
      </c>
      <c r="C33" s="1" t="s">
        <v>48</v>
      </c>
      <c r="D33" s="2">
        <v>0.0030324074074074073</v>
      </c>
      <c r="E33" s="2">
        <f t="shared" si="0"/>
        <v>0.09136574074074075</v>
      </c>
    </row>
    <row r="34" spans="1:5" ht="15">
      <c r="A34" s="1">
        <v>33</v>
      </c>
      <c r="B34" s="1" t="s">
        <v>47</v>
      </c>
      <c r="C34" s="1" t="s">
        <v>49</v>
      </c>
      <c r="D34" s="2">
        <v>0.0030439814814814813</v>
      </c>
      <c r="E34" s="2">
        <f t="shared" si="0"/>
        <v>0.09440972222222223</v>
      </c>
    </row>
    <row r="35" spans="1:5" ht="15">
      <c r="A35" s="1">
        <v>34</v>
      </c>
      <c r="B35" s="1" t="s">
        <v>45</v>
      </c>
      <c r="C35" s="1" t="s">
        <v>46</v>
      </c>
      <c r="D35" s="2">
        <v>0.003287037037037037</v>
      </c>
      <c r="E35" s="2">
        <f aca="true" t="shared" si="1" ref="E35:E66">D35+E34</f>
        <v>0.09769675925925926</v>
      </c>
    </row>
    <row r="36" spans="1:5" ht="15">
      <c r="A36" s="1">
        <v>35</v>
      </c>
      <c r="B36" s="1" t="s">
        <v>50</v>
      </c>
      <c r="C36" s="1" t="s">
        <v>51</v>
      </c>
      <c r="D36" s="2">
        <v>0.002523148148148148</v>
      </c>
      <c r="E36" s="2">
        <f t="shared" si="1"/>
        <v>0.10021990740740741</v>
      </c>
    </row>
    <row r="37" spans="1:5" ht="15">
      <c r="A37" s="1">
        <v>36</v>
      </c>
      <c r="B37" s="1" t="s">
        <v>47</v>
      </c>
      <c r="C37" s="1" t="s">
        <v>48</v>
      </c>
      <c r="D37" s="2">
        <v>0.0028356481481481483</v>
      </c>
      <c r="E37" s="2">
        <f t="shared" si="1"/>
        <v>0.10305555555555555</v>
      </c>
    </row>
    <row r="38" spans="1:5" ht="15">
      <c r="A38" s="1">
        <v>37</v>
      </c>
      <c r="B38" s="1" t="s">
        <v>47</v>
      </c>
      <c r="C38" s="1" t="s">
        <v>49</v>
      </c>
      <c r="D38" s="2">
        <v>0.002962962962962963</v>
      </c>
      <c r="E38" s="2">
        <f t="shared" si="1"/>
        <v>0.10601851851851851</v>
      </c>
    </row>
    <row r="39" spans="1:5" ht="15">
      <c r="A39" s="1">
        <v>38</v>
      </c>
      <c r="B39" s="1" t="s">
        <v>52</v>
      </c>
      <c r="C39" s="1" t="s">
        <v>53</v>
      </c>
      <c r="D39" s="2">
        <v>0.0030787037037037037</v>
      </c>
      <c r="E39" s="2">
        <f t="shared" si="1"/>
        <v>0.10909722222222222</v>
      </c>
    </row>
    <row r="40" spans="1:5" ht="15">
      <c r="A40" s="1">
        <v>39</v>
      </c>
      <c r="B40" s="1" t="s">
        <v>50</v>
      </c>
      <c r="C40" s="1" t="s">
        <v>51</v>
      </c>
      <c r="D40" s="2">
        <v>0.002638888888888889</v>
      </c>
      <c r="E40" s="2">
        <f t="shared" si="1"/>
        <v>0.1117361111111111</v>
      </c>
    </row>
    <row r="41" spans="1:5" ht="15">
      <c r="A41" s="1">
        <v>40</v>
      </c>
      <c r="B41" s="1" t="s">
        <v>54</v>
      </c>
      <c r="C41" s="1" t="s">
        <v>55</v>
      </c>
      <c r="D41" s="2">
        <v>0.0024074074074074076</v>
      </c>
      <c r="E41" s="2">
        <f t="shared" si="1"/>
        <v>0.11414351851851852</v>
      </c>
    </row>
    <row r="42" spans="1:5" ht="15">
      <c r="A42" s="1">
        <v>41</v>
      </c>
      <c r="B42" s="1" t="s">
        <v>56</v>
      </c>
      <c r="C42" s="1" t="s">
        <v>57</v>
      </c>
      <c r="D42" s="2">
        <v>0.002951388888888889</v>
      </c>
      <c r="E42" s="2">
        <f t="shared" si="1"/>
        <v>0.11709490740740741</v>
      </c>
    </row>
    <row r="43" spans="1:5" ht="15">
      <c r="A43" s="1">
        <v>42</v>
      </c>
      <c r="B43" s="1" t="s">
        <v>54</v>
      </c>
      <c r="C43" s="1" t="s">
        <v>55</v>
      </c>
      <c r="D43" s="2">
        <v>0.0022800925925925927</v>
      </c>
      <c r="E43" s="2">
        <f t="shared" si="1"/>
        <v>0.11937500000000001</v>
      </c>
    </row>
    <row r="44" spans="1:5" ht="15">
      <c r="A44" s="1">
        <v>43</v>
      </c>
      <c r="B44" s="1" t="s">
        <v>58</v>
      </c>
      <c r="C44" s="1" t="s">
        <v>59</v>
      </c>
      <c r="D44" s="2">
        <v>0.0025925925925925925</v>
      </c>
      <c r="E44" s="2">
        <f t="shared" si="1"/>
        <v>0.1219675925925926</v>
      </c>
    </row>
    <row r="45" spans="1:5" ht="15">
      <c r="A45" s="1">
        <v>44</v>
      </c>
      <c r="B45" s="1" t="s">
        <v>60</v>
      </c>
      <c r="C45" s="1" t="s">
        <v>61</v>
      </c>
      <c r="D45" s="2">
        <v>0.0028819444444444444</v>
      </c>
      <c r="E45" s="2">
        <f t="shared" si="1"/>
        <v>0.12484953703703705</v>
      </c>
    </row>
    <row r="46" spans="1:5" ht="15">
      <c r="A46" s="1">
        <v>45</v>
      </c>
      <c r="B46" s="1" t="s">
        <v>62</v>
      </c>
      <c r="C46" s="1" t="s">
        <v>59</v>
      </c>
      <c r="D46" s="2">
        <v>0.002777777777777778</v>
      </c>
      <c r="E46" s="2">
        <f t="shared" si="1"/>
        <v>0.12762731481481482</v>
      </c>
    </row>
    <row r="47" spans="1:5" ht="15">
      <c r="A47" s="1">
        <v>46</v>
      </c>
      <c r="B47" s="1" t="s">
        <v>63</v>
      </c>
      <c r="C47" s="1" t="s">
        <v>64</v>
      </c>
      <c r="D47" s="2">
        <v>0.0021759259259259258</v>
      </c>
      <c r="E47" s="2">
        <f t="shared" si="1"/>
        <v>0.12980324074074073</v>
      </c>
    </row>
    <row r="48" spans="1:5" ht="15.75">
      <c r="A48" s="9">
        <v>47</v>
      </c>
      <c r="B48" s="10" t="s">
        <v>65</v>
      </c>
      <c r="C48" s="10" t="s">
        <v>66</v>
      </c>
      <c r="D48" s="11">
        <v>0.003171296296296296</v>
      </c>
      <c r="E48" s="2">
        <f t="shared" si="1"/>
        <v>0.13297453703703702</v>
      </c>
    </row>
    <row r="49" spans="1:5" ht="15">
      <c r="A49" s="1">
        <v>48</v>
      </c>
      <c r="B49" s="1" t="s">
        <v>67</v>
      </c>
      <c r="C49" s="1" t="s">
        <v>68</v>
      </c>
      <c r="D49" s="2">
        <v>0.0030671296296296297</v>
      </c>
      <c r="E49" s="2">
        <f t="shared" si="1"/>
        <v>0.13604166666666664</v>
      </c>
    </row>
    <row r="50" spans="1:5" ht="15">
      <c r="A50" s="1">
        <v>49</v>
      </c>
      <c r="B50" s="1" t="s">
        <v>65</v>
      </c>
      <c r="C50" s="1" t="s">
        <v>66</v>
      </c>
      <c r="D50" s="2">
        <v>0.0033796296296296296</v>
      </c>
      <c r="E50" s="2">
        <f t="shared" si="1"/>
        <v>0.13942129629629627</v>
      </c>
    </row>
    <row r="51" spans="1:5" ht="15">
      <c r="A51" s="1">
        <v>50</v>
      </c>
      <c r="B51" s="1" t="s">
        <v>67</v>
      </c>
      <c r="C51" s="1" t="s">
        <v>68</v>
      </c>
      <c r="D51" s="2">
        <v>0.003321759259259259</v>
      </c>
      <c r="E51" s="2">
        <f t="shared" si="1"/>
        <v>0.14274305555555553</v>
      </c>
    </row>
    <row r="52" spans="1:5" ht="15">
      <c r="A52" s="1">
        <v>51</v>
      </c>
      <c r="B52" s="1" t="s">
        <v>58</v>
      </c>
      <c r="C52" s="1" t="s">
        <v>59</v>
      </c>
      <c r="D52" s="2">
        <v>0.002523148148148148</v>
      </c>
      <c r="E52" s="2">
        <f t="shared" si="1"/>
        <v>0.14526620370370366</v>
      </c>
    </row>
    <row r="53" spans="1:5" ht="15">
      <c r="A53" s="1">
        <v>52</v>
      </c>
      <c r="B53" s="1" t="s">
        <v>62</v>
      </c>
      <c r="C53" s="1" t="s">
        <v>59</v>
      </c>
      <c r="D53" s="2">
        <v>0.0027430555555555554</v>
      </c>
      <c r="E53" s="2">
        <f t="shared" si="1"/>
        <v>0.14800925925925923</v>
      </c>
    </row>
    <row r="54" spans="1:5" ht="15">
      <c r="A54" s="1">
        <v>53</v>
      </c>
      <c r="B54" s="1" t="s">
        <v>69</v>
      </c>
      <c r="C54" s="1" t="s">
        <v>70</v>
      </c>
      <c r="D54" s="2">
        <v>0.002488425925925926</v>
      </c>
      <c r="E54" s="2">
        <f t="shared" si="1"/>
        <v>0.15049768518518516</v>
      </c>
    </row>
    <row r="55" spans="1:5" ht="15">
      <c r="A55" s="1">
        <v>54</v>
      </c>
      <c r="B55" s="1" t="s">
        <v>63</v>
      </c>
      <c r="C55" s="1" t="s">
        <v>64</v>
      </c>
      <c r="D55" s="2">
        <v>0.0021296296296296298</v>
      </c>
      <c r="E55" s="2">
        <f t="shared" si="1"/>
        <v>0.15262731481481479</v>
      </c>
    </row>
    <row r="56" spans="1:5" ht="15">
      <c r="A56" s="1">
        <v>55</v>
      </c>
      <c r="B56" s="1" t="s">
        <v>71</v>
      </c>
      <c r="C56" s="1" t="s">
        <v>72</v>
      </c>
      <c r="D56" s="2">
        <v>0.0023148148148148147</v>
      </c>
      <c r="E56" s="2">
        <f t="shared" si="1"/>
        <v>0.1549421296296296</v>
      </c>
    </row>
    <row r="57" spans="1:5" ht="15">
      <c r="A57" s="1">
        <v>56</v>
      </c>
      <c r="B57" s="1" t="s">
        <v>69</v>
      </c>
      <c r="C57" s="1" t="s">
        <v>70</v>
      </c>
      <c r="D57" s="2">
        <v>0.0025462962962962965</v>
      </c>
      <c r="E57" s="2">
        <f t="shared" si="1"/>
        <v>0.1574884259259259</v>
      </c>
    </row>
    <row r="58" spans="1:5" ht="15">
      <c r="A58" s="1">
        <v>57</v>
      </c>
      <c r="B58" s="1" t="s">
        <v>63</v>
      </c>
      <c r="C58" s="1" t="s">
        <v>64</v>
      </c>
      <c r="D58" s="2">
        <v>0.0021875</v>
      </c>
      <c r="E58" s="2">
        <f t="shared" si="1"/>
        <v>0.15967592592592592</v>
      </c>
    </row>
    <row r="59" spans="1:5" ht="15">
      <c r="A59" s="1">
        <v>58</v>
      </c>
      <c r="B59" s="1" t="s">
        <v>67</v>
      </c>
      <c r="C59" s="1" t="s">
        <v>68</v>
      </c>
      <c r="D59" s="2">
        <v>0.0032175925925925926</v>
      </c>
      <c r="E59" s="2">
        <f t="shared" si="1"/>
        <v>0.16289351851851852</v>
      </c>
    </row>
    <row r="60" spans="1:5" ht="15">
      <c r="A60" s="1">
        <v>59</v>
      </c>
      <c r="B60" s="1" t="s">
        <v>73</v>
      </c>
      <c r="C60" s="1" t="s">
        <v>74</v>
      </c>
      <c r="D60" s="2">
        <v>0.002766203703703704</v>
      </c>
      <c r="E60" s="2">
        <f t="shared" si="1"/>
        <v>0.16565972222222222</v>
      </c>
    </row>
    <row r="61" spans="1:5" ht="15">
      <c r="A61" s="1">
        <v>60</v>
      </c>
      <c r="B61" s="1" t="s">
        <v>26</v>
      </c>
      <c r="C61" s="1" t="s">
        <v>75</v>
      </c>
      <c r="D61" s="2">
        <v>0.0037962962962962963</v>
      </c>
      <c r="E61" s="2">
        <f t="shared" si="1"/>
        <v>0.16945601851851852</v>
      </c>
    </row>
    <row r="62" spans="1:5" ht="15">
      <c r="A62" s="1">
        <v>61</v>
      </c>
      <c r="B62" s="1" t="s">
        <v>76</v>
      </c>
      <c r="C62" s="1" t="s">
        <v>77</v>
      </c>
      <c r="D62" s="2">
        <v>0.0032291666666666666</v>
      </c>
      <c r="E62" s="2">
        <f t="shared" si="1"/>
        <v>0.1726851851851852</v>
      </c>
    </row>
    <row r="63" spans="1:5" ht="15">
      <c r="A63" s="1">
        <v>62</v>
      </c>
      <c r="B63" s="1" t="s">
        <v>69</v>
      </c>
      <c r="C63" s="1" t="s">
        <v>70</v>
      </c>
      <c r="D63" s="2">
        <v>0.002511574074074074</v>
      </c>
      <c r="E63" s="2">
        <f t="shared" si="1"/>
        <v>0.17519675925925926</v>
      </c>
    </row>
    <row r="64" spans="1:5" ht="15">
      <c r="A64" s="1">
        <v>63</v>
      </c>
      <c r="B64" s="1" t="s">
        <v>73</v>
      </c>
      <c r="C64" s="1" t="s">
        <v>74</v>
      </c>
      <c r="D64" s="2">
        <v>0.002905092592592593</v>
      </c>
      <c r="E64" s="2">
        <f t="shared" si="1"/>
        <v>0.17810185185185184</v>
      </c>
    </row>
    <row r="65" spans="1:5" ht="15">
      <c r="A65" s="1">
        <v>64</v>
      </c>
      <c r="B65" s="1" t="s">
        <v>26</v>
      </c>
      <c r="C65" s="1" t="s">
        <v>25</v>
      </c>
      <c r="D65" s="2">
        <v>0.0028935185185185184</v>
      </c>
      <c r="E65" s="2">
        <f t="shared" si="1"/>
        <v>0.18099537037037036</v>
      </c>
    </row>
    <row r="66" spans="1:5" ht="15">
      <c r="A66" s="1">
        <v>65</v>
      </c>
      <c r="B66" s="1" t="s">
        <v>69</v>
      </c>
      <c r="C66" s="1" t="s">
        <v>70</v>
      </c>
      <c r="D66" s="2">
        <v>0.0025</v>
      </c>
      <c r="E66" s="2">
        <f t="shared" si="1"/>
        <v>0.18349537037037036</v>
      </c>
    </row>
    <row r="67" spans="1:5" ht="15">
      <c r="A67" s="1">
        <v>66</v>
      </c>
      <c r="B67" s="1" t="s">
        <v>73</v>
      </c>
      <c r="C67" s="1" t="s">
        <v>74</v>
      </c>
      <c r="D67" s="2">
        <v>0.0028472222222222223</v>
      </c>
      <c r="E67" s="2">
        <f aca="true" t="shared" si="2" ref="E67:E98">D67+E66</f>
        <v>0.1863425925925926</v>
      </c>
    </row>
    <row r="68" spans="1:5" ht="15">
      <c r="A68" s="1">
        <v>67</v>
      </c>
      <c r="B68" s="1" t="s">
        <v>26</v>
      </c>
      <c r="C68" s="1" t="s">
        <v>75</v>
      </c>
      <c r="D68" s="2">
        <v>0.0036226851851851854</v>
      </c>
      <c r="E68" s="2">
        <f t="shared" si="2"/>
        <v>0.18996527777777777</v>
      </c>
    </row>
    <row r="69" spans="1:5" ht="15">
      <c r="A69" s="1">
        <v>68</v>
      </c>
      <c r="B69" s="1" t="s">
        <v>67</v>
      </c>
      <c r="C69" s="1" t="s">
        <v>68</v>
      </c>
      <c r="D69" s="2">
        <v>0.003171296296296296</v>
      </c>
      <c r="E69" s="2">
        <f t="shared" si="2"/>
        <v>0.19313657407407406</v>
      </c>
    </row>
    <row r="70" spans="1:5" ht="15">
      <c r="A70" s="1">
        <v>69</v>
      </c>
      <c r="B70" s="1" t="s">
        <v>78</v>
      </c>
      <c r="C70" s="1" t="s">
        <v>79</v>
      </c>
      <c r="D70" s="2">
        <v>0.002824074074074074</v>
      </c>
      <c r="E70" s="2">
        <f t="shared" si="2"/>
        <v>0.19596064814814812</v>
      </c>
    </row>
    <row r="71" spans="1:5" ht="15">
      <c r="A71" s="1">
        <v>70</v>
      </c>
      <c r="B71" s="1" t="s">
        <v>26</v>
      </c>
      <c r="C71" s="1" t="s">
        <v>25</v>
      </c>
      <c r="D71" s="2">
        <v>0.0028587962962962963</v>
      </c>
      <c r="E71" s="2">
        <f t="shared" si="2"/>
        <v>0.1988194444444444</v>
      </c>
    </row>
    <row r="72" spans="1:5" ht="15">
      <c r="A72" s="1">
        <v>71</v>
      </c>
      <c r="B72" s="1" t="s">
        <v>78</v>
      </c>
      <c r="C72" s="1" t="s">
        <v>79</v>
      </c>
      <c r="D72" s="2">
        <v>0.0027430555555555554</v>
      </c>
      <c r="E72" s="2">
        <f t="shared" si="2"/>
        <v>0.20156249999999998</v>
      </c>
    </row>
    <row r="73" spans="1:5" ht="15">
      <c r="A73" s="1">
        <v>72</v>
      </c>
      <c r="B73" s="1" t="s">
        <v>80</v>
      </c>
      <c r="C73" s="1" t="s">
        <v>81</v>
      </c>
      <c r="D73" s="2">
        <v>0.0028587962962962963</v>
      </c>
      <c r="E73" s="2">
        <f t="shared" si="2"/>
        <v>0.20442129629629627</v>
      </c>
    </row>
    <row r="74" spans="1:5" ht="15">
      <c r="A74" s="1">
        <v>73</v>
      </c>
      <c r="B74" s="1" t="s">
        <v>26</v>
      </c>
      <c r="C74" s="1" t="s">
        <v>82</v>
      </c>
      <c r="D74" s="2">
        <v>0.0030787037037037037</v>
      </c>
      <c r="E74" s="2">
        <f t="shared" si="2"/>
        <v>0.20749999999999996</v>
      </c>
    </row>
    <row r="75" spans="1:5" ht="15">
      <c r="A75" s="1">
        <v>74</v>
      </c>
      <c r="B75" s="1" t="s">
        <v>76</v>
      </c>
      <c r="C75" s="1" t="s">
        <v>77</v>
      </c>
      <c r="D75" s="2">
        <v>0.003275462962962963</v>
      </c>
      <c r="E75" s="2">
        <f t="shared" si="2"/>
        <v>0.21077546296296293</v>
      </c>
    </row>
    <row r="76" spans="1:5" ht="15">
      <c r="A76" s="1">
        <v>75</v>
      </c>
      <c r="B76" s="1" t="s">
        <v>26</v>
      </c>
      <c r="C76" s="1" t="s">
        <v>25</v>
      </c>
      <c r="D76" s="2">
        <v>0.002476851851851852</v>
      </c>
      <c r="E76" s="2">
        <f t="shared" si="2"/>
        <v>0.21325231481481477</v>
      </c>
    </row>
    <row r="77" spans="1:5" ht="15">
      <c r="A77" s="1">
        <v>76</v>
      </c>
      <c r="B77" s="1" t="s">
        <v>80</v>
      </c>
      <c r="C77" s="1" t="s">
        <v>81</v>
      </c>
      <c r="D77" s="2">
        <v>0.0028935185185185184</v>
      </c>
      <c r="E77" s="2">
        <f t="shared" si="2"/>
        <v>0.2161458333333333</v>
      </c>
    </row>
    <row r="78" spans="1:5" ht="15">
      <c r="A78" s="1">
        <v>77</v>
      </c>
      <c r="B78" s="1" t="s">
        <v>78</v>
      </c>
      <c r="C78" s="1" t="s">
        <v>79</v>
      </c>
      <c r="D78" s="2">
        <v>0.0028125</v>
      </c>
      <c r="E78" s="2">
        <f t="shared" si="2"/>
        <v>0.21895833333333328</v>
      </c>
    </row>
    <row r="79" spans="1:5" ht="15">
      <c r="A79" s="1">
        <v>78</v>
      </c>
      <c r="B79" s="1" t="s">
        <v>26</v>
      </c>
      <c r="C79" s="1" t="s">
        <v>82</v>
      </c>
      <c r="D79" s="2">
        <v>0.0029976851851851853</v>
      </c>
      <c r="E79" s="2">
        <f t="shared" si="2"/>
        <v>0.22195601851851846</v>
      </c>
    </row>
    <row r="80" spans="1:5" ht="15">
      <c r="A80" s="1">
        <v>79</v>
      </c>
      <c r="B80" s="1" t="s">
        <v>26</v>
      </c>
      <c r="C80" s="1" t="s">
        <v>27</v>
      </c>
      <c r="D80" s="2">
        <v>0.002511574074074074</v>
      </c>
      <c r="E80" s="2">
        <f t="shared" si="2"/>
        <v>0.22446759259259252</v>
      </c>
    </row>
    <row r="81" spans="1:5" ht="15.75">
      <c r="A81" s="1">
        <v>80</v>
      </c>
      <c r="B81" s="1" t="s">
        <v>23</v>
      </c>
      <c r="C81" s="1" t="s">
        <v>24</v>
      </c>
      <c r="D81" s="5">
        <v>0.0025</v>
      </c>
      <c r="E81" s="2">
        <f t="shared" si="2"/>
        <v>0.22696759259259253</v>
      </c>
    </row>
    <row r="82" spans="1:5" ht="15">
      <c r="A82" s="1">
        <v>81</v>
      </c>
      <c r="B82" s="1" t="s">
        <v>23</v>
      </c>
      <c r="C82" s="1" t="s">
        <v>25</v>
      </c>
      <c r="D82" s="2">
        <v>0.0024189814814814816</v>
      </c>
      <c r="E82" s="2">
        <f t="shared" si="2"/>
        <v>0.229386574074074</v>
      </c>
    </row>
    <row r="83" spans="1:5" ht="15">
      <c r="A83" s="1">
        <v>82</v>
      </c>
      <c r="B83" s="1" t="s">
        <v>83</v>
      </c>
      <c r="C83" s="1" t="s">
        <v>84</v>
      </c>
      <c r="D83" s="2">
        <v>0.002627314814814815</v>
      </c>
      <c r="E83" s="2">
        <f t="shared" si="2"/>
        <v>0.23201388888888883</v>
      </c>
    </row>
    <row r="84" spans="1:5" ht="15">
      <c r="A84" s="1">
        <v>83</v>
      </c>
      <c r="B84" s="1" t="s">
        <v>7</v>
      </c>
      <c r="C84" s="1" t="s">
        <v>8</v>
      </c>
      <c r="D84" s="2">
        <v>0.002951388888888889</v>
      </c>
      <c r="E84" s="2">
        <f t="shared" si="2"/>
        <v>0.2349652777777777</v>
      </c>
    </row>
    <row r="85" spans="1:5" ht="15">
      <c r="A85" s="1">
        <v>84</v>
      </c>
      <c r="B85" s="1" t="s">
        <v>26</v>
      </c>
      <c r="C85" s="1" t="s">
        <v>82</v>
      </c>
      <c r="D85" s="2">
        <v>0.0029976851851851853</v>
      </c>
      <c r="E85" s="2">
        <f t="shared" si="2"/>
        <v>0.23796296296296288</v>
      </c>
    </row>
    <row r="86" spans="1:5" ht="15">
      <c r="A86" s="1">
        <v>85</v>
      </c>
      <c r="B86" s="1" t="s">
        <v>23</v>
      </c>
      <c r="C86" s="1" t="s">
        <v>25</v>
      </c>
      <c r="D86" s="2">
        <v>0.002488425925925926</v>
      </c>
      <c r="E86" s="2">
        <f t="shared" si="2"/>
        <v>0.2404513888888888</v>
      </c>
    </row>
    <row r="87" spans="1:5" ht="15">
      <c r="A87" s="1">
        <v>86</v>
      </c>
      <c r="B87" s="1" t="s">
        <v>85</v>
      </c>
      <c r="C87" s="1" t="s">
        <v>86</v>
      </c>
      <c r="D87" s="2">
        <v>0.0021875</v>
      </c>
      <c r="E87" s="2">
        <f t="shared" si="2"/>
        <v>0.24263888888888882</v>
      </c>
    </row>
    <row r="88" spans="1:5" ht="15">
      <c r="A88" s="1">
        <v>87</v>
      </c>
      <c r="B88" s="1" t="s">
        <v>87</v>
      </c>
      <c r="C88" s="1" t="s">
        <v>75</v>
      </c>
      <c r="D88" s="2">
        <v>0.0024074074074074076</v>
      </c>
      <c r="E88" s="2">
        <f t="shared" si="2"/>
        <v>0.24504629629629623</v>
      </c>
    </row>
    <row r="89" spans="1:5" ht="15">
      <c r="A89" s="1">
        <v>88</v>
      </c>
      <c r="B89" s="1" t="s">
        <v>23</v>
      </c>
      <c r="C89" s="1" t="s">
        <v>24</v>
      </c>
      <c r="D89" s="2">
        <v>0.0026967592592592594</v>
      </c>
      <c r="E89" s="2">
        <f t="shared" si="2"/>
        <v>0.24774305555555548</v>
      </c>
    </row>
    <row r="90" spans="1:5" ht="15">
      <c r="A90" s="1">
        <v>89</v>
      </c>
      <c r="B90" s="1" t="s">
        <v>83</v>
      </c>
      <c r="C90" s="1" t="s">
        <v>84</v>
      </c>
      <c r="D90" s="2">
        <v>0.0030324074074074073</v>
      </c>
      <c r="E90" s="2">
        <f t="shared" si="2"/>
        <v>0.2507754629629629</v>
      </c>
    </row>
    <row r="91" spans="1:5" ht="15.75">
      <c r="A91" s="1">
        <v>90</v>
      </c>
      <c r="B91" s="1" t="s">
        <v>85</v>
      </c>
      <c r="C91" s="1" t="s">
        <v>86</v>
      </c>
      <c r="D91" s="5">
        <v>0.0020949074074074073</v>
      </c>
      <c r="E91" s="2">
        <f t="shared" si="2"/>
        <v>0.2528703703703703</v>
      </c>
    </row>
    <row r="92" spans="1:5" ht="15">
      <c r="A92" s="1">
        <v>91</v>
      </c>
      <c r="B92" s="1" t="s">
        <v>87</v>
      </c>
      <c r="C92" s="1" t="s">
        <v>75</v>
      </c>
      <c r="D92" s="2">
        <v>0.002210648148148148</v>
      </c>
      <c r="E92" s="2">
        <f t="shared" si="2"/>
        <v>0.25508101851851844</v>
      </c>
    </row>
    <row r="93" spans="1:5" ht="15">
      <c r="A93" s="1">
        <v>92</v>
      </c>
      <c r="B93" s="1" t="s">
        <v>88</v>
      </c>
      <c r="C93" s="1" t="s">
        <v>89</v>
      </c>
      <c r="D93" s="2">
        <v>0.0022800925925925927</v>
      </c>
      <c r="E93" s="2">
        <f t="shared" si="2"/>
        <v>0.25736111111111104</v>
      </c>
    </row>
    <row r="94" spans="1:5" ht="15">
      <c r="A94" s="1">
        <v>93</v>
      </c>
      <c r="B94" s="10" t="s">
        <v>90</v>
      </c>
      <c r="C94" s="10" t="s">
        <v>74</v>
      </c>
      <c r="D94" s="11">
        <v>0.0024537037037037036</v>
      </c>
      <c r="E94" s="11">
        <f t="shared" si="2"/>
        <v>0.2598148148148147</v>
      </c>
    </row>
    <row r="95" spans="1:5" ht="15">
      <c r="A95" s="1">
        <v>94</v>
      </c>
      <c r="B95" s="1" t="s">
        <v>91</v>
      </c>
      <c r="C95" s="1" t="s">
        <v>92</v>
      </c>
      <c r="D95" s="2">
        <v>0.002777777777777778</v>
      </c>
      <c r="E95" s="2">
        <f t="shared" si="2"/>
        <v>0.2625925925925925</v>
      </c>
    </row>
    <row r="96" spans="1:5" ht="15">
      <c r="A96" s="1">
        <v>95</v>
      </c>
      <c r="B96" s="1" t="s">
        <v>83</v>
      </c>
      <c r="C96" s="1" t="s">
        <v>84</v>
      </c>
      <c r="D96" s="2">
        <v>0.002951388888888889</v>
      </c>
      <c r="E96" s="2">
        <f t="shared" si="2"/>
        <v>0.2655439814814814</v>
      </c>
    </row>
    <row r="97" spans="1:5" ht="15">
      <c r="A97" s="1">
        <v>96</v>
      </c>
      <c r="B97" s="1" t="s">
        <v>85</v>
      </c>
      <c r="C97" s="1" t="s">
        <v>86</v>
      </c>
      <c r="D97" s="2">
        <v>0.0021759259259259258</v>
      </c>
      <c r="E97" s="2">
        <f t="shared" si="2"/>
        <v>0.2677199074074073</v>
      </c>
    </row>
    <row r="98" spans="1:5" ht="15">
      <c r="A98" s="1">
        <v>97</v>
      </c>
      <c r="B98" s="1" t="s">
        <v>87</v>
      </c>
      <c r="C98" s="1" t="s">
        <v>75</v>
      </c>
      <c r="D98" s="2">
        <v>0.0021875</v>
      </c>
      <c r="E98" s="2">
        <f t="shared" si="2"/>
        <v>0.2699074074074073</v>
      </c>
    </row>
    <row r="99" spans="1:5" ht="15">
      <c r="A99" s="1">
        <v>98</v>
      </c>
      <c r="B99" s="1" t="s">
        <v>93</v>
      </c>
      <c r="C99" s="1" t="s">
        <v>94</v>
      </c>
      <c r="D99" s="2">
        <v>0.003136574074074074</v>
      </c>
      <c r="E99" s="2">
        <f aca="true" t="shared" si="3" ref="E99:E121">D99+E98</f>
        <v>0.2730439814814814</v>
      </c>
    </row>
    <row r="100" spans="1:5" ht="15">
      <c r="A100" s="1">
        <v>99</v>
      </c>
      <c r="B100" s="1" t="s">
        <v>88</v>
      </c>
      <c r="C100" s="1" t="s">
        <v>89</v>
      </c>
      <c r="D100" s="2">
        <v>0.002384259259259259</v>
      </c>
      <c r="E100" s="2">
        <f t="shared" si="3"/>
        <v>0.2754282407407407</v>
      </c>
    </row>
    <row r="101" spans="1:5" ht="15">
      <c r="A101" s="1">
        <v>100</v>
      </c>
      <c r="B101" s="1" t="s">
        <v>95</v>
      </c>
      <c r="C101" s="1" t="s">
        <v>96</v>
      </c>
      <c r="D101" s="2">
        <v>0.002523148148148148</v>
      </c>
      <c r="E101" s="2">
        <f t="shared" si="3"/>
        <v>0.2779513888888888</v>
      </c>
    </row>
    <row r="102" spans="1:5" ht="15">
      <c r="A102" s="1">
        <v>101</v>
      </c>
      <c r="B102" s="1" t="s">
        <v>90</v>
      </c>
      <c r="C102" s="1" t="s">
        <v>74</v>
      </c>
      <c r="D102" s="2">
        <v>0.001990740740740741</v>
      </c>
      <c r="E102" s="2">
        <f t="shared" si="3"/>
        <v>0.27994212962962955</v>
      </c>
    </row>
    <row r="103" spans="1:5" ht="15">
      <c r="A103" s="1">
        <v>102</v>
      </c>
      <c r="B103" s="1" t="s">
        <v>93</v>
      </c>
      <c r="C103" s="1" t="s">
        <v>94</v>
      </c>
      <c r="D103" s="2">
        <v>0.0022800925925925927</v>
      </c>
      <c r="E103" s="2">
        <f t="shared" si="3"/>
        <v>0.28222222222222215</v>
      </c>
    </row>
    <row r="104" spans="1:5" ht="15">
      <c r="A104" s="1">
        <v>103</v>
      </c>
      <c r="B104" s="1" t="s">
        <v>87</v>
      </c>
      <c r="C104" s="1" t="s">
        <v>75</v>
      </c>
      <c r="D104" s="2">
        <v>0.002384259259259259</v>
      </c>
      <c r="E104" s="2">
        <f t="shared" si="3"/>
        <v>0.28460648148148143</v>
      </c>
    </row>
    <row r="105" spans="1:5" ht="15">
      <c r="A105" s="1">
        <v>104</v>
      </c>
      <c r="B105" s="1" t="s">
        <v>85</v>
      </c>
      <c r="C105" s="1" t="s">
        <v>86</v>
      </c>
      <c r="D105" s="2">
        <v>0.002511574074074074</v>
      </c>
      <c r="E105" s="2">
        <f t="shared" si="3"/>
        <v>0.28711805555555553</v>
      </c>
    </row>
    <row r="106" spans="1:5" ht="15.75">
      <c r="A106" s="1">
        <v>105</v>
      </c>
      <c r="B106" s="1" t="s">
        <v>95</v>
      </c>
      <c r="C106" s="1" t="s">
        <v>96</v>
      </c>
      <c r="D106" s="5">
        <v>0.002488425925925926</v>
      </c>
      <c r="E106" s="2">
        <f t="shared" si="3"/>
        <v>0.28960648148148144</v>
      </c>
    </row>
    <row r="107" spans="1:5" ht="15">
      <c r="A107" s="1">
        <v>106</v>
      </c>
      <c r="B107" s="1" t="s">
        <v>88</v>
      </c>
      <c r="C107" s="1" t="s">
        <v>89</v>
      </c>
      <c r="D107" s="2">
        <v>0.002395833333333333</v>
      </c>
      <c r="E107" s="2">
        <f t="shared" si="3"/>
        <v>0.29200231481481476</v>
      </c>
    </row>
    <row r="108" spans="1:5" ht="15">
      <c r="A108" s="1">
        <v>107</v>
      </c>
      <c r="B108" s="1" t="s">
        <v>93</v>
      </c>
      <c r="C108" s="1" t="s">
        <v>94</v>
      </c>
      <c r="D108" s="2">
        <v>0.0030902777777777777</v>
      </c>
      <c r="E108" s="2">
        <f t="shared" si="3"/>
        <v>0.2950925925925925</v>
      </c>
    </row>
    <row r="109" spans="1:5" ht="15">
      <c r="A109" s="1">
        <v>108</v>
      </c>
      <c r="B109" s="1" t="s">
        <v>97</v>
      </c>
      <c r="C109" s="1" t="s">
        <v>98</v>
      </c>
      <c r="D109" s="2">
        <v>0.0030324074074074073</v>
      </c>
      <c r="E109" s="2">
        <f t="shared" si="3"/>
        <v>0.2981249999999999</v>
      </c>
    </row>
    <row r="110" spans="1:5" ht="15">
      <c r="A110" s="1">
        <v>109</v>
      </c>
      <c r="B110" s="1" t="s">
        <v>99</v>
      </c>
      <c r="C110" s="1" t="s">
        <v>39</v>
      </c>
      <c r="D110" s="2">
        <v>0.002372685185185185</v>
      </c>
      <c r="E110" s="2">
        <f t="shared" si="3"/>
        <v>0.3004976851851851</v>
      </c>
    </row>
    <row r="111" spans="1:5" ht="15">
      <c r="A111" s="1">
        <v>110</v>
      </c>
      <c r="B111" s="1" t="s">
        <v>90</v>
      </c>
      <c r="C111" s="1" t="s">
        <v>74</v>
      </c>
      <c r="D111" s="2">
        <v>0.0028935185185185184</v>
      </c>
      <c r="E111" s="2">
        <f t="shared" si="3"/>
        <v>0.30339120370370365</v>
      </c>
    </row>
    <row r="112" spans="1:5" ht="15">
      <c r="A112" s="1">
        <v>111</v>
      </c>
      <c r="B112" s="1" t="s">
        <v>100</v>
      </c>
      <c r="D112" s="2">
        <v>0.004097222222222223</v>
      </c>
      <c r="E112" s="2">
        <f t="shared" si="3"/>
        <v>0.30748842592592585</v>
      </c>
    </row>
    <row r="113" spans="1:5" ht="15">
      <c r="A113" s="1">
        <v>112</v>
      </c>
      <c r="E113" s="2">
        <f t="shared" si="3"/>
        <v>0.30748842592592585</v>
      </c>
    </row>
    <row r="114" spans="1:5" ht="15">
      <c r="A114" s="1">
        <v>113</v>
      </c>
      <c r="E114" s="2">
        <f t="shared" si="3"/>
        <v>0.30748842592592585</v>
      </c>
    </row>
    <row r="115" spans="1:5" ht="15">
      <c r="A115" s="1">
        <v>114</v>
      </c>
      <c r="E115" s="2">
        <f t="shared" si="3"/>
        <v>0.30748842592592585</v>
      </c>
    </row>
    <row r="116" spans="1:5" ht="15">
      <c r="A116" s="1">
        <v>115</v>
      </c>
      <c r="E116" s="2">
        <f t="shared" si="3"/>
        <v>0.30748842592592585</v>
      </c>
    </row>
    <row r="117" spans="1:5" ht="15">
      <c r="A117" s="1">
        <v>116</v>
      </c>
      <c r="E117" s="2">
        <f t="shared" si="3"/>
        <v>0.30748842592592585</v>
      </c>
    </row>
    <row r="118" spans="1:5" ht="15">
      <c r="A118" s="1">
        <v>117</v>
      </c>
      <c r="E118" s="2">
        <f t="shared" si="3"/>
        <v>0.30748842592592585</v>
      </c>
    </row>
    <row r="119" spans="1:5" ht="15">
      <c r="A119" s="1">
        <v>118</v>
      </c>
      <c r="E119" s="2">
        <f t="shared" si="3"/>
        <v>0.30748842592592585</v>
      </c>
    </row>
    <row r="120" spans="1:5" ht="15">
      <c r="A120" s="1">
        <v>119</v>
      </c>
      <c r="E120" s="2">
        <f t="shared" si="3"/>
        <v>0.30748842592592585</v>
      </c>
    </row>
    <row r="121" spans="1:5" ht="15">
      <c r="A121" s="1">
        <v>120</v>
      </c>
      <c r="E121" s="2">
        <f t="shared" si="3"/>
        <v>0.30748842592592585</v>
      </c>
    </row>
    <row r="122" ht="15">
      <c r="A122" s="1">
        <v>121</v>
      </c>
    </row>
    <row r="123" ht="15">
      <c r="A123" s="1">
        <v>122</v>
      </c>
    </row>
    <row r="124" ht="15">
      <c r="A124" s="1">
        <v>123</v>
      </c>
    </row>
  </sheetData>
  <sheetProtection selectLockedCells="1" selectUnlockedCells="1"/>
  <mergeCells count="2">
    <mergeCell ref="G4:H4"/>
    <mergeCell ref="G7:H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87">
      <selection activeCell="C195" sqref="C195"/>
    </sheetView>
  </sheetViews>
  <sheetFormatPr defaultColWidth="11.421875" defaultRowHeight="12.75"/>
  <cols>
    <col min="2" max="2" width="18.8515625" style="0" bestFit="1" customWidth="1"/>
    <col min="3" max="3" width="11.8515625" style="0" bestFit="1" customWidth="1"/>
    <col min="4" max="4" width="20.00390625" style="0" bestFit="1" customWidth="1"/>
    <col min="5" max="5" width="17.421875" style="0" bestFit="1" customWidth="1"/>
    <col min="6" max="6" width="15.8515625" style="0" bestFit="1" customWidth="1"/>
  </cols>
  <sheetData>
    <row r="1" spans="1:6" ht="15.75">
      <c r="A1" s="3" t="s">
        <v>0</v>
      </c>
      <c r="B1" s="13" t="s">
        <v>1</v>
      </c>
      <c r="C1" s="13" t="s">
        <v>2</v>
      </c>
      <c r="D1" s="22" t="s">
        <v>3</v>
      </c>
      <c r="E1" s="22" t="s">
        <v>4</v>
      </c>
      <c r="F1" s="22" t="s">
        <v>103</v>
      </c>
    </row>
    <row r="2" spans="1:6" ht="15">
      <c r="A2" s="12">
        <v>21.5</v>
      </c>
      <c r="B2" s="14" t="s">
        <v>138</v>
      </c>
      <c r="C2" s="14" t="s">
        <v>79</v>
      </c>
      <c r="D2" s="23">
        <v>0.0019328703703703704</v>
      </c>
      <c r="E2" s="23">
        <v>0.08035879629629629</v>
      </c>
      <c r="F2" s="23">
        <v>0.0038657407407407408</v>
      </c>
    </row>
    <row r="3" spans="1:6" ht="15">
      <c r="A3" s="12">
        <v>22</v>
      </c>
      <c r="B3" s="14" t="s">
        <v>138</v>
      </c>
      <c r="C3" s="14" t="s">
        <v>79</v>
      </c>
      <c r="D3" s="23">
        <v>0.001990740740740741</v>
      </c>
      <c r="E3" s="23">
        <v>0.08234953703703703</v>
      </c>
      <c r="F3" s="23">
        <v>0.003981481481481482</v>
      </c>
    </row>
    <row r="4" spans="1:6" ht="15">
      <c r="A4" s="12">
        <v>22.5</v>
      </c>
      <c r="B4" s="14" t="s">
        <v>138</v>
      </c>
      <c r="C4" s="14" t="s">
        <v>79</v>
      </c>
      <c r="D4" s="23">
        <v>0.0020717592592592593</v>
      </c>
      <c r="E4" s="23">
        <v>0.08442129629629629</v>
      </c>
      <c r="F4" s="23">
        <v>0.004143518518518519</v>
      </c>
    </row>
    <row r="5" spans="1:6" ht="15">
      <c r="A5" s="12">
        <v>28.5</v>
      </c>
      <c r="B5" s="14" t="s">
        <v>138</v>
      </c>
      <c r="C5" s="14" t="s">
        <v>79</v>
      </c>
      <c r="D5" s="23">
        <v>0.0018171296296296297</v>
      </c>
      <c r="E5" s="23">
        <v>0.10785879629629627</v>
      </c>
      <c r="F5" s="23">
        <v>0.0036342592592592594</v>
      </c>
    </row>
    <row r="6" spans="1:6" ht="15">
      <c r="A6" s="12">
        <v>30</v>
      </c>
      <c r="B6" s="14" t="s">
        <v>138</v>
      </c>
      <c r="C6" s="14" t="s">
        <v>79</v>
      </c>
      <c r="D6" s="23">
        <v>0.0016550925925925926</v>
      </c>
      <c r="E6" s="23">
        <v>0.11216435185185183</v>
      </c>
      <c r="F6" s="23">
        <v>0.003310185185185185</v>
      </c>
    </row>
    <row r="7" spans="1:6" ht="15">
      <c r="A7" s="12">
        <v>32</v>
      </c>
      <c r="B7" s="14" t="s">
        <v>138</v>
      </c>
      <c r="C7" s="14" t="s">
        <v>79</v>
      </c>
      <c r="D7" s="23">
        <v>0.0016666666666666668</v>
      </c>
      <c r="E7" s="23">
        <v>0.11799768518518516</v>
      </c>
      <c r="F7" s="23">
        <v>0.0033333333333333335</v>
      </c>
    </row>
    <row r="8" spans="1:6" ht="15">
      <c r="A8" s="12">
        <v>32.5</v>
      </c>
      <c r="B8" s="14" t="s">
        <v>138</v>
      </c>
      <c r="C8" s="14" t="s">
        <v>79</v>
      </c>
      <c r="D8" s="23">
        <v>0.0017476851851851852</v>
      </c>
      <c r="E8" s="23">
        <v>0.11974537037037035</v>
      </c>
      <c r="F8" s="23">
        <v>0.0034953703703703705</v>
      </c>
    </row>
    <row r="10" spans="1:6" ht="15.75">
      <c r="A10" s="3" t="s">
        <v>0</v>
      </c>
      <c r="B10" s="13" t="s">
        <v>1</v>
      </c>
      <c r="C10" s="13" t="s">
        <v>2</v>
      </c>
      <c r="D10" s="22" t="s">
        <v>3</v>
      </c>
      <c r="E10" s="22" t="s">
        <v>4</v>
      </c>
      <c r="F10" s="22" t="s">
        <v>103</v>
      </c>
    </row>
    <row r="11" spans="1:6" ht="15">
      <c r="A11" s="12">
        <v>51</v>
      </c>
      <c r="B11" s="14" t="s">
        <v>133</v>
      </c>
      <c r="C11" s="14" t="s">
        <v>74</v>
      </c>
      <c r="D11" s="23">
        <v>0.001597222222222222</v>
      </c>
      <c r="E11" s="23">
        <v>0.17081018518518518</v>
      </c>
      <c r="F11" s="23">
        <v>0.003194444444444444</v>
      </c>
    </row>
    <row r="12" spans="1:6" ht="15">
      <c r="A12" s="12">
        <v>52</v>
      </c>
      <c r="B12" s="14" t="s">
        <v>133</v>
      </c>
      <c r="C12" s="14" t="s">
        <v>74</v>
      </c>
      <c r="D12" s="23">
        <v>0.0015046296296296294</v>
      </c>
      <c r="E12" s="23">
        <v>0.17349537037037036</v>
      </c>
      <c r="F12" s="23">
        <v>0.003009259259259259</v>
      </c>
    </row>
    <row r="13" spans="1:6" ht="15">
      <c r="A13" s="12">
        <v>54</v>
      </c>
      <c r="B13" s="14" t="s">
        <v>133</v>
      </c>
      <c r="C13" s="14" t="s">
        <v>74</v>
      </c>
      <c r="D13" s="23">
        <v>0.0014467592592592594</v>
      </c>
      <c r="E13" s="23">
        <v>0.17899305555555556</v>
      </c>
      <c r="F13" s="23">
        <v>0.002893518518518519</v>
      </c>
    </row>
    <row r="14" spans="1:6" ht="15">
      <c r="A14" s="12">
        <v>55.5</v>
      </c>
      <c r="B14" s="14" t="s">
        <v>133</v>
      </c>
      <c r="C14" s="14" t="s">
        <v>74</v>
      </c>
      <c r="D14" s="23">
        <v>0.0014930555555555556</v>
      </c>
      <c r="E14" s="23">
        <v>0.18283564814814818</v>
      </c>
      <c r="F14" s="23">
        <v>0.0029861111111111113</v>
      </c>
    </row>
    <row r="15" spans="1:6" ht="15">
      <c r="A15" s="12">
        <v>57</v>
      </c>
      <c r="B15" s="14" t="s">
        <v>133</v>
      </c>
      <c r="C15" s="14" t="s">
        <v>74</v>
      </c>
      <c r="D15" s="23">
        <v>0.0015162037037037036</v>
      </c>
      <c r="E15" s="23">
        <v>0.1867013888888889</v>
      </c>
      <c r="F15" s="23">
        <v>0.0030324074074074073</v>
      </c>
    </row>
    <row r="16" spans="1:6" ht="15">
      <c r="A16" s="12">
        <v>58.5</v>
      </c>
      <c r="B16" s="14" t="s">
        <v>133</v>
      </c>
      <c r="C16" s="14" t="s">
        <v>74</v>
      </c>
      <c r="D16" s="23">
        <v>0.001400462962962963</v>
      </c>
      <c r="E16" s="23">
        <v>0.1904976851851852</v>
      </c>
      <c r="F16" s="23">
        <v>0.002800925925925926</v>
      </c>
    </row>
    <row r="17" spans="1:6" ht="15">
      <c r="A17" s="12">
        <v>60</v>
      </c>
      <c r="B17" s="14" t="s">
        <v>133</v>
      </c>
      <c r="C17" s="14" t="s">
        <v>74</v>
      </c>
      <c r="D17" s="23">
        <v>0.0013541666666666667</v>
      </c>
      <c r="E17" s="23">
        <v>0.19418981481481482</v>
      </c>
      <c r="F17" s="23">
        <v>0.0027083333333333334</v>
      </c>
    </row>
    <row r="18" spans="1:6" ht="15">
      <c r="A18" s="12">
        <v>61.5</v>
      </c>
      <c r="B18" s="14" t="s">
        <v>133</v>
      </c>
      <c r="C18" s="14" t="s">
        <v>74</v>
      </c>
      <c r="D18" s="23">
        <v>0.0016087962962962963</v>
      </c>
      <c r="E18" s="23">
        <v>0.19821759259259258</v>
      </c>
      <c r="F18" s="23">
        <v>0.0032175925925925926</v>
      </c>
    </row>
    <row r="20" spans="1:6" ht="15.75">
      <c r="A20" s="3" t="s">
        <v>0</v>
      </c>
      <c r="B20" s="13" t="s">
        <v>1</v>
      </c>
      <c r="C20" s="13" t="s">
        <v>2</v>
      </c>
      <c r="D20" s="22" t="s">
        <v>3</v>
      </c>
      <c r="E20" s="22" t="s">
        <v>4</v>
      </c>
      <c r="F20" s="22" t="s">
        <v>103</v>
      </c>
    </row>
    <row r="21" spans="1:6" ht="15">
      <c r="A21" s="12">
        <v>26</v>
      </c>
      <c r="B21" s="14" t="s">
        <v>149</v>
      </c>
      <c r="C21" s="14" t="s">
        <v>150</v>
      </c>
      <c r="D21" s="23">
        <v>0.0020370370370370373</v>
      </c>
      <c r="E21" s="23">
        <v>0.09827546296296294</v>
      </c>
      <c r="F21" s="23">
        <v>0.004074074074074075</v>
      </c>
    </row>
    <row r="23" spans="1:6" ht="15.75">
      <c r="A23" s="3" t="s">
        <v>0</v>
      </c>
      <c r="B23" s="13" t="s">
        <v>1</v>
      </c>
      <c r="C23" s="13" t="s">
        <v>2</v>
      </c>
      <c r="D23" s="22" t="s">
        <v>3</v>
      </c>
      <c r="E23" s="22" t="s">
        <v>4</v>
      </c>
      <c r="F23" s="22" t="s">
        <v>103</v>
      </c>
    </row>
    <row r="24" spans="1:6" ht="15">
      <c r="A24" s="12">
        <v>46</v>
      </c>
      <c r="B24" s="14" t="s">
        <v>135</v>
      </c>
      <c r="C24" s="14" t="s">
        <v>64</v>
      </c>
      <c r="D24" s="23">
        <v>0.0014583333333333334</v>
      </c>
      <c r="E24" s="23">
        <v>0.15748842592592593</v>
      </c>
      <c r="F24" s="23">
        <v>0.002916666666666667</v>
      </c>
    </row>
    <row r="25" spans="1:6" ht="15">
      <c r="A25" s="12">
        <v>48</v>
      </c>
      <c r="B25" s="14" t="s">
        <v>135</v>
      </c>
      <c r="C25" s="14" t="s">
        <v>64</v>
      </c>
      <c r="D25" s="23">
        <v>0.0013310185185185185</v>
      </c>
      <c r="E25" s="23">
        <v>0.16291666666666665</v>
      </c>
      <c r="F25" s="23">
        <v>0.002662037037037037</v>
      </c>
    </row>
    <row r="26" spans="1:6" ht="15">
      <c r="A26" s="12">
        <v>49.5</v>
      </c>
      <c r="B26" s="14" t="s">
        <v>135</v>
      </c>
      <c r="C26" s="14" t="s">
        <v>64</v>
      </c>
      <c r="D26" s="23">
        <v>0.0011574074074074073</v>
      </c>
      <c r="E26" s="23">
        <v>0.16688657407407406</v>
      </c>
      <c r="F26" s="23">
        <v>0.0023148148148148147</v>
      </c>
    </row>
    <row r="27" spans="1:6" ht="15">
      <c r="A27" s="12">
        <v>50.5</v>
      </c>
      <c r="B27" s="14" t="s">
        <v>135</v>
      </c>
      <c r="C27" s="14" t="s">
        <v>64</v>
      </c>
      <c r="D27" s="23">
        <v>0.0011111111111111111</v>
      </c>
      <c r="E27" s="23">
        <v>0.16921296296296295</v>
      </c>
      <c r="F27" s="23">
        <v>0.0022222222222222222</v>
      </c>
    </row>
    <row r="28" spans="1:6" ht="15">
      <c r="A28" s="12">
        <v>52.5</v>
      </c>
      <c r="B28" s="14" t="s">
        <v>135</v>
      </c>
      <c r="C28" s="14" t="s">
        <v>64</v>
      </c>
      <c r="D28" s="23">
        <v>0.001261574074074074</v>
      </c>
      <c r="E28" s="23">
        <v>0.17475694444444442</v>
      </c>
      <c r="F28" s="23">
        <v>0.002523148148148148</v>
      </c>
    </row>
    <row r="29" spans="1:6" ht="15">
      <c r="A29" s="12">
        <v>54.5</v>
      </c>
      <c r="B29" s="14" t="s">
        <v>135</v>
      </c>
      <c r="C29" s="14" t="s">
        <v>64</v>
      </c>
      <c r="D29" s="23">
        <v>0.0010763888888888889</v>
      </c>
      <c r="E29" s="23">
        <v>0.18006944444444445</v>
      </c>
      <c r="F29" s="23">
        <v>0.0021527777777777778</v>
      </c>
    </row>
    <row r="30" spans="1:6" ht="15">
      <c r="A30" s="12">
        <v>56</v>
      </c>
      <c r="B30" s="14" t="s">
        <v>135</v>
      </c>
      <c r="C30" s="14" t="s">
        <v>64</v>
      </c>
      <c r="D30" s="23">
        <v>0.001099537037037037</v>
      </c>
      <c r="E30" s="23">
        <v>0.1839351851851852</v>
      </c>
      <c r="F30" s="23">
        <v>0.002199074074074074</v>
      </c>
    </row>
    <row r="31" spans="1:6" ht="15">
      <c r="A31" s="12">
        <v>57.5</v>
      </c>
      <c r="B31" s="14" t="s">
        <v>135</v>
      </c>
      <c r="C31" s="14" t="s">
        <v>64</v>
      </c>
      <c r="D31" s="23">
        <v>0.0011574074074074073</v>
      </c>
      <c r="E31" s="23">
        <v>0.18785879629629632</v>
      </c>
      <c r="F31" s="23">
        <v>0.0023148148148148147</v>
      </c>
    </row>
    <row r="32" spans="1:6" ht="15">
      <c r="A32" s="12">
        <v>59</v>
      </c>
      <c r="B32" s="14" t="s">
        <v>135</v>
      </c>
      <c r="C32" s="14" t="s">
        <v>64</v>
      </c>
      <c r="D32" s="23">
        <v>0.001099537037037037</v>
      </c>
      <c r="E32" s="23">
        <v>0.19159722222222222</v>
      </c>
      <c r="F32" s="23">
        <v>0.002199074074074074</v>
      </c>
    </row>
    <row r="33" spans="1:6" ht="15">
      <c r="A33" s="12">
        <v>60.5</v>
      </c>
      <c r="B33" s="14" t="s">
        <v>135</v>
      </c>
      <c r="C33" s="14" t="s">
        <v>64</v>
      </c>
      <c r="D33" s="23">
        <v>0.0011689814814814816</v>
      </c>
      <c r="E33" s="23">
        <v>0.1953587962962963</v>
      </c>
      <c r="F33" s="23">
        <v>0.002337962962962963</v>
      </c>
    </row>
    <row r="34" spans="1:6" ht="15">
      <c r="A34" s="12">
        <v>62</v>
      </c>
      <c r="B34" s="14" t="s">
        <v>135</v>
      </c>
      <c r="C34" s="14" t="s">
        <v>64</v>
      </c>
      <c r="D34" s="23">
        <v>0.0011458333333333333</v>
      </c>
      <c r="E34" s="23">
        <v>0.19936342592592593</v>
      </c>
      <c r="F34" s="23">
        <v>0.0022916666666666667</v>
      </c>
    </row>
    <row r="36" spans="1:6" ht="15.75">
      <c r="A36" s="3" t="s">
        <v>0</v>
      </c>
      <c r="B36" s="13" t="s">
        <v>1</v>
      </c>
      <c r="C36" s="13" t="s">
        <v>2</v>
      </c>
      <c r="D36" s="22" t="s">
        <v>3</v>
      </c>
      <c r="E36" s="22" t="s">
        <v>4</v>
      </c>
      <c r="F36" s="22" t="s">
        <v>103</v>
      </c>
    </row>
    <row r="37" spans="1:6" ht="15">
      <c r="A37" s="12">
        <v>1</v>
      </c>
      <c r="B37" s="14" t="s">
        <v>137</v>
      </c>
      <c r="C37" s="14" t="s">
        <v>123</v>
      </c>
      <c r="D37" s="23">
        <v>0.0020833333333333333</v>
      </c>
      <c r="E37" s="23">
        <v>0.004166666666666667</v>
      </c>
      <c r="F37" s="23">
        <v>0.004166666666666667</v>
      </c>
    </row>
    <row r="38" spans="1:6" ht="15">
      <c r="A38" s="12">
        <v>2</v>
      </c>
      <c r="B38" s="14" t="s">
        <v>137</v>
      </c>
      <c r="C38" s="14" t="s">
        <v>123</v>
      </c>
      <c r="D38" s="23">
        <v>0.001967592592592593</v>
      </c>
      <c r="E38" s="23">
        <v>0.0077314814814814815</v>
      </c>
      <c r="F38" s="23">
        <v>0.003935185185185186</v>
      </c>
    </row>
    <row r="39" spans="1:6" ht="15">
      <c r="A39" s="12">
        <v>3</v>
      </c>
      <c r="B39" s="14" t="s">
        <v>137</v>
      </c>
      <c r="C39" s="14" t="s">
        <v>123</v>
      </c>
      <c r="D39" s="23">
        <v>0.001990740740740741</v>
      </c>
      <c r="E39" s="23">
        <v>0.011307870370370371</v>
      </c>
      <c r="F39" s="23">
        <v>0.003981481481481482</v>
      </c>
    </row>
    <row r="40" spans="1:6" ht="15">
      <c r="A40" s="12">
        <v>4</v>
      </c>
      <c r="B40" s="14" t="s">
        <v>137</v>
      </c>
      <c r="C40" s="14" t="s">
        <v>123</v>
      </c>
      <c r="D40" s="23">
        <v>0.0019097222222222222</v>
      </c>
      <c r="E40" s="23">
        <v>0.01474537037037037</v>
      </c>
      <c r="F40" s="23">
        <v>0.0038194444444444443</v>
      </c>
    </row>
    <row r="41" spans="1:6" ht="15">
      <c r="A41" s="12">
        <v>5</v>
      </c>
      <c r="B41" s="14" t="s">
        <v>137</v>
      </c>
      <c r="C41" s="14" t="s">
        <v>123</v>
      </c>
      <c r="D41" s="23">
        <v>0.0018055555555555557</v>
      </c>
      <c r="E41" s="23">
        <v>0.017824074074074076</v>
      </c>
      <c r="F41" s="23">
        <v>0.0036111111111111114</v>
      </c>
    </row>
    <row r="42" spans="1:6" ht="15">
      <c r="A42" s="12">
        <v>6</v>
      </c>
      <c r="B42" s="14" t="s">
        <v>137</v>
      </c>
      <c r="C42" s="14" t="s">
        <v>123</v>
      </c>
      <c r="D42" s="23">
        <v>0.0017939814814814815</v>
      </c>
      <c r="E42" s="23">
        <v>0.02091435185185185</v>
      </c>
      <c r="F42" s="23">
        <v>0.003587962962962963</v>
      </c>
    </row>
    <row r="43" spans="1:6" ht="15">
      <c r="A43" s="12">
        <v>7</v>
      </c>
      <c r="B43" s="14" t="s">
        <v>137</v>
      </c>
      <c r="C43" s="14" t="s">
        <v>123</v>
      </c>
      <c r="D43" s="23">
        <v>0.0018518518518518517</v>
      </c>
      <c r="E43" s="23">
        <v>0.02409722222222222</v>
      </c>
      <c r="F43" s="23">
        <v>0.0037037037037037034</v>
      </c>
    </row>
    <row r="44" spans="1:6" ht="15">
      <c r="A44" s="12">
        <v>8</v>
      </c>
      <c r="B44" s="14" t="s">
        <v>137</v>
      </c>
      <c r="C44" s="14" t="s">
        <v>123</v>
      </c>
      <c r="D44" s="23">
        <v>0.0018634259259259261</v>
      </c>
      <c r="E44" s="23">
        <v>0.02736111111111111</v>
      </c>
      <c r="F44" s="23">
        <v>0.0037268518518518523</v>
      </c>
    </row>
    <row r="45" spans="1:6" ht="15">
      <c r="A45" s="12">
        <v>9</v>
      </c>
      <c r="B45" s="14" t="s">
        <v>137</v>
      </c>
      <c r="C45" s="14" t="s">
        <v>123</v>
      </c>
      <c r="D45" s="23">
        <v>0.0018518518518518517</v>
      </c>
      <c r="E45" s="23">
        <v>0.030671296296296294</v>
      </c>
      <c r="F45" s="23">
        <v>0.0037037037037037034</v>
      </c>
    </row>
    <row r="46" spans="1:6" ht="15">
      <c r="A46" s="12">
        <v>10.5</v>
      </c>
      <c r="B46" s="14" t="s">
        <v>137</v>
      </c>
      <c r="C46" s="14" t="s">
        <v>123</v>
      </c>
      <c r="D46" s="23">
        <v>0.0017824074074074072</v>
      </c>
      <c r="E46" s="23">
        <v>0.035474537037037034</v>
      </c>
      <c r="F46" s="23">
        <v>0.0035648148148148145</v>
      </c>
    </row>
    <row r="48" spans="1:6" ht="15.75">
      <c r="A48" s="3" t="s">
        <v>0</v>
      </c>
      <c r="B48" s="13" t="s">
        <v>1</v>
      </c>
      <c r="C48" s="13" t="s">
        <v>2</v>
      </c>
      <c r="D48" s="22" t="s">
        <v>3</v>
      </c>
      <c r="E48" s="22" t="s">
        <v>4</v>
      </c>
      <c r="F48" s="22" t="s">
        <v>103</v>
      </c>
    </row>
    <row r="49" spans="1:6" ht="15">
      <c r="A49" s="12">
        <v>35.5</v>
      </c>
      <c r="B49" s="14" t="s">
        <v>148</v>
      </c>
      <c r="C49" s="14" t="s">
        <v>68</v>
      </c>
      <c r="D49" s="23">
        <v>0.0015856481481481479</v>
      </c>
      <c r="E49" s="23">
        <v>0.1281597222222222</v>
      </c>
      <c r="F49" s="23">
        <v>0.0031712962962962958</v>
      </c>
    </row>
    <row r="50" spans="1:6" ht="15">
      <c r="A50" s="12">
        <v>38.5</v>
      </c>
      <c r="B50" s="14" t="s">
        <v>148</v>
      </c>
      <c r="C50" s="14" t="s">
        <v>68</v>
      </c>
      <c r="D50" s="23">
        <v>0.0016087962962962963</v>
      </c>
      <c r="E50" s="23">
        <v>0.13665509259259256</v>
      </c>
      <c r="F50" s="23">
        <v>0.0032175925925925926</v>
      </c>
    </row>
    <row r="51" spans="1:6" ht="15">
      <c r="A51" s="12">
        <v>40.5</v>
      </c>
      <c r="B51" s="14" t="s">
        <v>148</v>
      </c>
      <c r="C51" s="14" t="s">
        <v>68</v>
      </c>
      <c r="D51" s="23">
        <v>0.001550925925925926</v>
      </c>
      <c r="E51" s="23">
        <v>0.14226851851851852</v>
      </c>
      <c r="F51" s="23">
        <v>0.003101851851851852</v>
      </c>
    </row>
    <row r="52" spans="1:6" ht="15">
      <c r="A52" s="12">
        <v>43</v>
      </c>
      <c r="B52" s="14" t="s">
        <v>148</v>
      </c>
      <c r="C52" s="14" t="s">
        <v>68</v>
      </c>
      <c r="D52" s="23">
        <v>0.0014930555555555556</v>
      </c>
      <c r="E52" s="23">
        <v>0.14907407407407408</v>
      </c>
      <c r="F52" s="23">
        <v>0.0029861111111111113</v>
      </c>
    </row>
    <row r="53" spans="1:6" ht="15">
      <c r="A53" s="12">
        <v>45.5</v>
      </c>
      <c r="B53" s="14" t="s">
        <v>148</v>
      </c>
      <c r="C53" s="14" t="s">
        <v>68</v>
      </c>
      <c r="D53" s="23">
        <v>0.0015624999999999999</v>
      </c>
      <c r="E53" s="23">
        <v>0.1560300925925926</v>
      </c>
      <c r="F53" s="23">
        <v>0.0031249999999999997</v>
      </c>
    </row>
    <row r="54" spans="1:6" ht="15">
      <c r="A54" s="12">
        <v>48.5</v>
      </c>
      <c r="B54" s="14" t="s">
        <v>148</v>
      </c>
      <c r="C54" s="14" t="s">
        <v>68</v>
      </c>
      <c r="D54" s="23">
        <v>0.0015162037037037036</v>
      </c>
      <c r="E54" s="23">
        <v>0.16443287037037035</v>
      </c>
      <c r="F54" s="23">
        <v>0.0030324074074074073</v>
      </c>
    </row>
    <row r="55" spans="1:6" ht="15">
      <c r="A55" s="12">
        <v>53</v>
      </c>
      <c r="B55" s="14" t="s">
        <v>148</v>
      </c>
      <c r="C55" s="14" t="s">
        <v>68</v>
      </c>
      <c r="D55" s="23">
        <v>0.001597222222222222</v>
      </c>
      <c r="E55" s="23">
        <v>0.17635416666666665</v>
      </c>
      <c r="F55" s="23">
        <v>0.003194444444444444</v>
      </c>
    </row>
    <row r="57" spans="1:6" ht="15.75">
      <c r="A57" s="3" t="s">
        <v>0</v>
      </c>
      <c r="B57" s="13" t="s">
        <v>1</v>
      </c>
      <c r="C57" s="13" t="s">
        <v>2</v>
      </c>
      <c r="D57" s="22" t="s">
        <v>3</v>
      </c>
      <c r="E57" s="22" t="s">
        <v>4</v>
      </c>
      <c r="F57" s="22" t="s">
        <v>103</v>
      </c>
    </row>
    <row r="58" spans="1:6" ht="15">
      <c r="A58" s="12">
        <v>14.5</v>
      </c>
      <c r="B58" s="14" t="s">
        <v>120</v>
      </c>
      <c r="C58" s="14" t="s">
        <v>119</v>
      </c>
      <c r="D58" s="23">
        <v>0.0021296296296296298</v>
      </c>
      <c r="E58" s="23">
        <v>0.05217592592592592</v>
      </c>
      <c r="F58" s="23">
        <v>0.0042592592592592595</v>
      </c>
    </row>
    <row r="59" spans="1:6" ht="15">
      <c r="A59" s="12">
        <v>15</v>
      </c>
      <c r="B59" s="14" t="s">
        <v>120</v>
      </c>
      <c r="C59" s="14" t="s">
        <v>119</v>
      </c>
      <c r="D59" s="23">
        <v>0.0021064814814814813</v>
      </c>
      <c r="E59" s="23">
        <v>0.0542824074074074</v>
      </c>
      <c r="F59" s="23">
        <v>0.004212962962962963</v>
      </c>
    </row>
    <row r="60" spans="1:6" ht="15">
      <c r="A60" s="12">
        <v>15.5</v>
      </c>
      <c r="B60" s="14" t="s">
        <v>120</v>
      </c>
      <c r="C60" s="14" t="s">
        <v>119</v>
      </c>
      <c r="D60" s="23">
        <v>0.0021180555555555553</v>
      </c>
      <c r="E60" s="23">
        <v>0.05640046296296295</v>
      </c>
      <c r="F60" s="23">
        <v>0.004236111111111111</v>
      </c>
    </row>
    <row r="61" spans="1:6" ht="15">
      <c r="A61" s="12">
        <v>16</v>
      </c>
      <c r="B61" s="14" t="s">
        <v>120</v>
      </c>
      <c r="C61" s="14" t="s">
        <v>119</v>
      </c>
      <c r="D61" s="23">
        <v>0.0020370370370370373</v>
      </c>
      <c r="E61" s="23">
        <v>0.05843749999999999</v>
      </c>
      <c r="F61" s="23">
        <v>0.004074074074074075</v>
      </c>
    </row>
    <row r="62" spans="1:6" ht="15">
      <c r="A62" s="12">
        <v>16.5</v>
      </c>
      <c r="B62" s="14" t="s">
        <v>120</v>
      </c>
      <c r="C62" s="14" t="s">
        <v>119</v>
      </c>
      <c r="D62" s="23">
        <v>0.0020370370370370373</v>
      </c>
      <c r="E62" s="23">
        <v>0.06047453703703703</v>
      </c>
      <c r="F62" s="23">
        <v>0.004074074074074075</v>
      </c>
    </row>
    <row r="63" spans="1:6" ht="15">
      <c r="A63" s="12">
        <v>17</v>
      </c>
      <c r="B63" s="14" t="s">
        <v>120</v>
      </c>
      <c r="C63" s="14" t="s">
        <v>119</v>
      </c>
      <c r="D63" s="23">
        <v>0.0020601851851851853</v>
      </c>
      <c r="E63" s="23">
        <v>0.06253472222222221</v>
      </c>
      <c r="F63" s="23">
        <v>0.004120370370370371</v>
      </c>
    </row>
    <row r="64" spans="1:6" ht="15">
      <c r="A64" s="12">
        <v>18</v>
      </c>
      <c r="B64" s="14" t="s">
        <v>120</v>
      </c>
      <c r="C64" s="14" t="s">
        <v>119</v>
      </c>
      <c r="D64" s="23">
        <v>0.001979166666666667</v>
      </c>
      <c r="E64" s="23">
        <v>0.0665162037037037</v>
      </c>
      <c r="F64" s="23">
        <v>0.003958333333333334</v>
      </c>
    </row>
    <row r="65" spans="1:6" ht="15">
      <c r="A65" s="12">
        <v>18.5</v>
      </c>
      <c r="B65" s="14" t="s">
        <v>120</v>
      </c>
      <c r="C65" s="14" t="s">
        <v>119</v>
      </c>
      <c r="D65" s="23">
        <v>0.0020370370370370373</v>
      </c>
      <c r="E65" s="23">
        <v>0.06855324074074073</v>
      </c>
      <c r="F65" s="23">
        <v>0.004074074074074075</v>
      </c>
    </row>
    <row r="66" spans="1:6" ht="15">
      <c r="A66" s="12">
        <v>19</v>
      </c>
      <c r="B66" s="14" t="s">
        <v>120</v>
      </c>
      <c r="C66" s="14" t="s">
        <v>119</v>
      </c>
      <c r="D66" s="23">
        <v>0.0022916666666666667</v>
      </c>
      <c r="E66" s="23">
        <v>0.0708449074074074</v>
      </c>
      <c r="F66" s="23">
        <v>0.004583333333333333</v>
      </c>
    </row>
    <row r="68" spans="1:6" ht="15.75">
      <c r="A68" s="3" t="s">
        <v>0</v>
      </c>
      <c r="B68" s="13" t="s">
        <v>1</v>
      </c>
      <c r="C68" s="13" t="s">
        <v>2</v>
      </c>
      <c r="D68" s="22" t="s">
        <v>3</v>
      </c>
      <c r="E68" s="22" t="s">
        <v>4</v>
      </c>
      <c r="F68" s="22" t="s">
        <v>103</v>
      </c>
    </row>
    <row r="69" spans="1:6" ht="15">
      <c r="A69" s="12">
        <v>89</v>
      </c>
      <c r="B69" s="14" t="s">
        <v>124</v>
      </c>
      <c r="C69" s="14" t="s">
        <v>94</v>
      </c>
      <c r="D69" s="23">
        <v>0.0016435185185185183</v>
      </c>
      <c r="E69" s="23">
        <v>0.27556712962962965</v>
      </c>
      <c r="F69" s="23">
        <v>0.0032870370370370367</v>
      </c>
    </row>
    <row r="70" spans="1:6" ht="15">
      <c r="A70" s="12">
        <v>89.5</v>
      </c>
      <c r="B70" s="14" t="s">
        <v>124</v>
      </c>
      <c r="C70" s="14" t="s">
        <v>94</v>
      </c>
      <c r="D70" s="23">
        <v>0.001423611111111111</v>
      </c>
      <c r="E70" s="23">
        <v>0.27699074074074076</v>
      </c>
      <c r="F70" s="23">
        <v>0.002847222222222222</v>
      </c>
    </row>
    <row r="71" spans="1:6" ht="15">
      <c r="A71" s="12">
        <v>91.5</v>
      </c>
      <c r="B71" s="14" t="s">
        <v>124</v>
      </c>
      <c r="C71" s="14" t="s">
        <v>94</v>
      </c>
      <c r="D71" s="23">
        <v>0.0012037037037037038</v>
      </c>
      <c r="E71" s="23">
        <v>0.2819791666666667</v>
      </c>
      <c r="F71" s="23">
        <v>0.0024074074074074076</v>
      </c>
    </row>
    <row r="72" spans="1:6" ht="15">
      <c r="A72" s="12">
        <v>93.5</v>
      </c>
      <c r="B72" s="14" t="s">
        <v>124</v>
      </c>
      <c r="C72" s="14" t="s">
        <v>94</v>
      </c>
      <c r="D72" s="23">
        <v>0.0011921296296296296</v>
      </c>
      <c r="E72" s="23">
        <v>0.28688657407407414</v>
      </c>
      <c r="F72" s="23">
        <v>0.002384259259259259</v>
      </c>
    </row>
    <row r="73" spans="1:6" ht="15">
      <c r="A73" s="12">
        <v>95.5</v>
      </c>
      <c r="B73" s="14" t="s">
        <v>124</v>
      </c>
      <c r="C73" s="14" t="s">
        <v>94</v>
      </c>
      <c r="D73" s="23">
        <v>0.0011805555555555556</v>
      </c>
      <c r="E73" s="23">
        <v>0.2916435185185186</v>
      </c>
      <c r="F73" s="23">
        <v>0.002361111111111111</v>
      </c>
    </row>
    <row r="74" spans="1:6" ht="15">
      <c r="A74" s="12">
        <v>97.5</v>
      </c>
      <c r="B74" s="14" t="s">
        <v>124</v>
      </c>
      <c r="C74" s="14" t="s">
        <v>94</v>
      </c>
      <c r="D74" s="23">
        <v>0.0011689814814814816</v>
      </c>
      <c r="E74" s="23">
        <v>0.29680555555555566</v>
      </c>
      <c r="F74" s="23">
        <v>0.002337962962962963</v>
      </c>
    </row>
    <row r="75" spans="1:6" ht="15">
      <c r="A75" s="12">
        <v>99.5</v>
      </c>
      <c r="B75" s="14" t="s">
        <v>124</v>
      </c>
      <c r="C75" s="14" t="s">
        <v>94</v>
      </c>
      <c r="D75" s="23">
        <v>0.0013078703703703705</v>
      </c>
      <c r="E75" s="23">
        <v>0.3022800925925927</v>
      </c>
      <c r="F75" s="23">
        <v>0.002615740740740741</v>
      </c>
    </row>
    <row r="77" spans="1:6" ht="15.75">
      <c r="A77" s="3" t="s">
        <v>0</v>
      </c>
      <c r="B77" s="13" t="s">
        <v>1</v>
      </c>
      <c r="C77" s="13" t="s">
        <v>2</v>
      </c>
      <c r="D77" s="22" t="s">
        <v>3</v>
      </c>
      <c r="E77" s="22" t="s">
        <v>4</v>
      </c>
      <c r="F77" s="22" t="s">
        <v>103</v>
      </c>
    </row>
    <row r="78" spans="1:6" ht="15">
      <c r="A78" s="12">
        <v>49</v>
      </c>
      <c r="B78" s="14" t="s">
        <v>134</v>
      </c>
      <c r="C78" s="14" t="s">
        <v>39</v>
      </c>
      <c r="D78" s="23">
        <v>0.0012962962962962963</v>
      </c>
      <c r="E78" s="23">
        <v>0.16572916666666665</v>
      </c>
      <c r="F78" s="23">
        <v>0.0025925925925925925</v>
      </c>
    </row>
    <row r="79" spans="1:6" ht="15">
      <c r="A79" s="12">
        <v>50</v>
      </c>
      <c r="B79" s="14" t="s">
        <v>134</v>
      </c>
      <c r="C79" s="14" t="s">
        <v>39</v>
      </c>
      <c r="D79" s="23">
        <v>0.0012152777777777778</v>
      </c>
      <c r="E79" s="23">
        <v>0.16810185185185184</v>
      </c>
      <c r="F79" s="23">
        <v>0.0024305555555555556</v>
      </c>
    </row>
    <row r="80" spans="1:6" ht="15">
      <c r="A80" s="12">
        <v>51.5</v>
      </c>
      <c r="B80" s="14" t="s">
        <v>134</v>
      </c>
      <c r="C80" s="14" t="s">
        <v>39</v>
      </c>
      <c r="D80" s="23">
        <v>0.0011805555555555556</v>
      </c>
      <c r="E80" s="23">
        <v>0.17199074074074072</v>
      </c>
      <c r="F80" s="23">
        <v>0.002361111111111111</v>
      </c>
    </row>
    <row r="81" spans="1:6" ht="15">
      <c r="A81" s="12">
        <v>53.5</v>
      </c>
      <c r="B81" s="14" t="s">
        <v>134</v>
      </c>
      <c r="C81" s="14" t="s">
        <v>39</v>
      </c>
      <c r="D81" s="23">
        <v>0.0011921296296296296</v>
      </c>
      <c r="E81" s="23">
        <v>0.17754629629629629</v>
      </c>
      <c r="F81" s="23">
        <v>0.002384259259259259</v>
      </c>
    </row>
    <row r="82" spans="1:6" ht="15">
      <c r="A82" s="12">
        <v>55</v>
      </c>
      <c r="B82" s="14" t="s">
        <v>134</v>
      </c>
      <c r="C82" s="14" t="s">
        <v>39</v>
      </c>
      <c r="D82" s="23">
        <v>0.0012731481481481483</v>
      </c>
      <c r="E82" s="23">
        <v>0.1813425925925926</v>
      </c>
      <c r="F82" s="23">
        <v>0.0025462962962962965</v>
      </c>
    </row>
    <row r="83" spans="1:6" ht="15">
      <c r="A83" s="12">
        <v>56.5</v>
      </c>
      <c r="B83" s="14" t="s">
        <v>134</v>
      </c>
      <c r="C83" s="14" t="s">
        <v>39</v>
      </c>
      <c r="D83" s="23">
        <v>0.00125</v>
      </c>
      <c r="E83" s="23">
        <v>0.1851851851851852</v>
      </c>
      <c r="F83" s="23">
        <v>0.0025</v>
      </c>
    </row>
    <row r="84" spans="1:6" ht="15">
      <c r="A84" s="12">
        <v>58</v>
      </c>
      <c r="B84" s="14" t="s">
        <v>134</v>
      </c>
      <c r="C84" s="14" t="s">
        <v>39</v>
      </c>
      <c r="D84" s="23">
        <v>0.0012384259259259258</v>
      </c>
      <c r="E84" s="23">
        <v>0.18909722222222225</v>
      </c>
      <c r="F84" s="23">
        <v>0.0024768518518518516</v>
      </c>
    </row>
    <row r="85" spans="1:6" ht="15">
      <c r="A85" s="12">
        <v>59.5</v>
      </c>
      <c r="B85" s="14" t="s">
        <v>134</v>
      </c>
      <c r="C85" s="14" t="s">
        <v>39</v>
      </c>
      <c r="D85" s="23">
        <v>0.0012384259259259258</v>
      </c>
      <c r="E85" s="23">
        <v>0.19283564814814816</v>
      </c>
      <c r="F85" s="23">
        <v>0.0024768518518518516</v>
      </c>
    </row>
    <row r="86" spans="1:6" ht="15">
      <c r="A86" s="12">
        <v>61</v>
      </c>
      <c r="B86" s="14" t="s">
        <v>134</v>
      </c>
      <c r="C86" s="14" t="s">
        <v>39</v>
      </c>
      <c r="D86" s="23">
        <v>0.00125</v>
      </c>
      <c r="E86" s="23">
        <v>0.1966087962962963</v>
      </c>
      <c r="F86" s="23">
        <v>0.0025</v>
      </c>
    </row>
    <row r="87" spans="1:6" ht="15.75" thickBot="1">
      <c r="A87" s="12">
        <v>62.5</v>
      </c>
      <c r="B87" s="14" t="s">
        <v>134</v>
      </c>
      <c r="C87" s="14" t="s">
        <v>39</v>
      </c>
      <c r="D87" s="23">
        <v>0.0012152777777777778</v>
      </c>
      <c r="E87" s="23">
        <v>0.2005787037037037</v>
      </c>
      <c r="F87" s="23">
        <v>0.0024305555555555556</v>
      </c>
    </row>
    <row r="88" spans="1:6" s="16" customFormat="1" ht="16.5" thickBot="1">
      <c r="A88" s="33">
        <v>64</v>
      </c>
      <c r="B88" s="34" t="s">
        <v>134</v>
      </c>
      <c r="C88" s="34" t="s">
        <v>39</v>
      </c>
      <c r="D88" s="35">
        <v>0.0010648148148148147</v>
      </c>
      <c r="E88" s="35">
        <v>0.2046990740740741</v>
      </c>
      <c r="F88" s="36">
        <v>0.0021296296296296293</v>
      </c>
    </row>
    <row r="89" spans="1:6" ht="15">
      <c r="A89" s="12">
        <v>65</v>
      </c>
      <c r="B89" s="14" t="s">
        <v>134</v>
      </c>
      <c r="C89" s="14" t="s">
        <v>39</v>
      </c>
      <c r="D89" s="23">
        <v>0.0012152777777777778</v>
      </c>
      <c r="E89" s="23">
        <v>0.20738425925925927</v>
      </c>
      <c r="F89" s="23">
        <v>0.0024305555555555556</v>
      </c>
    </row>
    <row r="91" spans="1:6" ht="15.75">
      <c r="A91" s="3" t="s">
        <v>0</v>
      </c>
      <c r="B91" s="13" t="s">
        <v>1</v>
      </c>
      <c r="C91" s="13" t="s">
        <v>2</v>
      </c>
      <c r="D91" s="22" t="s">
        <v>3</v>
      </c>
      <c r="E91" s="22" t="s">
        <v>4</v>
      </c>
      <c r="F91" s="22" t="s">
        <v>103</v>
      </c>
    </row>
    <row r="92" spans="1:6" ht="15">
      <c r="A92" s="12">
        <v>63</v>
      </c>
      <c r="B92" s="14" t="s">
        <v>118</v>
      </c>
      <c r="C92" s="14" t="s">
        <v>13</v>
      </c>
      <c r="D92" s="23">
        <v>0.0015393518518518519</v>
      </c>
      <c r="E92" s="23">
        <v>0.20211805555555556</v>
      </c>
      <c r="F92" s="23">
        <v>0.0030787037037037037</v>
      </c>
    </row>
    <row r="93" spans="1:6" ht="15">
      <c r="A93" s="12">
        <v>81.5</v>
      </c>
      <c r="B93" s="14" t="s">
        <v>118</v>
      </c>
      <c r="C93" s="14" t="s">
        <v>13</v>
      </c>
      <c r="D93" s="23">
        <v>0.0012847222222222223</v>
      </c>
      <c r="E93" s="23">
        <v>0.25407407407407406</v>
      </c>
      <c r="F93" s="23">
        <v>0.0025694444444444445</v>
      </c>
    </row>
    <row r="94" spans="1:6" ht="15">
      <c r="A94" s="12">
        <v>83.5</v>
      </c>
      <c r="B94" s="14" t="s">
        <v>118</v>
      </c>
      <c r="C94" s="14" t="s">
        <v>13</v>
      </c>
      <c r="D94" s="23">
        <v>0.0012384259259259258</v>
      </c>
      <c r="E94" s="23">
        <v>0.2591435185185185</v>
      </c>
      <c r="F94" s="23">
        <v>0.0024768518518518516</v>
      </c>
    </row>
    <row r="95" spans="1:6" ht="15">
      <c r="A95" s="12">
        <v>88.5</v>
      </c>
      <c r="B95" s="14" t="s">
        <v>118</v>
      </c>
      <c r="C95" s="14" t="s">
        <v>13</v>
      </c>
      <c r="D95" s="23">
        <v>0.001261574074074074</v>
      </c>
      <c r="E95" s="23">
        <v>0.27392361111111113</v>
      </c>
      <c r="F95" s="23">
        <v>0.002523148148148148</v>
      </c>
    </row>
    <row r="96" spans="1:6" ht="15">
      <c r="A96" s="12">
        <v>90.5</v>
      </c>
      <c r="B96" s="14" t="s">
        <v>118</v>
      </c>
      <c r="C96" s="14" t="s">
        <v>13</v>
      </c>
      <c r="D96" s="23">
        <v>0.0012152777777777778</v>
      </c>
      <c r="E96" s="23">
        <v>0.27946759259259263</v>
      </c>
      <c r="F96" s="23">
        <v>0.0024305555555555556</v>
      </c>
    </row>
    <row r="97" spans="1:6" ht="15">
      <c r="A97" s="12">
        <v>92.5</v>
      </c>
      <c r="B97" s="14" t="s">
        <v>118</v>
      </c>
      <c r="C97" s="14" t="s">
        <v>13</v>
      </c>
      <c r="D97" s="23">
        <v>0.0012037037037037038</v>
      </c>
      <c r="E97" s="23">
        <v>0.28439814814814823</v>
      </c>
      <c r="F97" s="23">
        <v>0.0024074074074074076</v>
      </c>
    </row>
    <row r="98" spans="1:6" ht="15">
      <c r="A98" s="12">
        <v>94.5</v>
      </c>
      <c r="B98" s="14" t="s">
        <v>118</v>
      </c>
      <c r="C98" s="14" t="s">
        <v>13</v>
      </c>
      <c r="D98" s="23">
        <v>0.0012037037037037038</v>
      </c>
      <c r="E98" s="23">
        <v>0.28929398148148155</v>
      </c>
      <c r="F98" s="23">
        <v>0.0024074074074074076</v>
      </c>
    </row>
    <row r="99" spans="1:6" ht="15">
      <c r="A99" s="12">
        <v>96.5</v>
      </c>
      <c r="B99" s="14" t="s">
        <v>118</v>
      </c>
      <c r="C99" s="14" t="s">
        <v>13</v>
      </c>
      <c r="D99" s="23">
        <v>0.00125</v>
      </c>
      <c r="E99" s="23">
        <v>0.29429398148148156</v>
      </c>
      <c r="F99" s="23">
        <v>0.0025</v>
      </c>
    </row>
    <row r="100" spans="1:6" ht="15">
      <c r="A100" s="12">
        <v>98.5</v>
      </c>
      <c r="B100" s="14" t="s">
        <v>118</v>
      </c>
      <c r="C100" s="14" t="s">
        <v>13</v>
      </c>
      <c r="D100" s="23">
        <v>0.0012384259259259258</v>
      </c>
      <c r="E100" s="23">
        <v>0.2995833333333334</v>
      </c>
      <c r="F100" s="23">
        <v>0.0024768518518518516</v>
      </c>
    </row>
    <row r="102" spans="1:6" ht="15.75">
      <c r="A102" s="3" t="s">
        <v>0</v>
      </c>
      <c r="B102" s="13" t="s">
        <v>1</v>
      </c>
      <c r="C102" s="13" t="s">
        <v>2</v>
      </c>
      <c r="D102" s="22" t="s">
        <v>3</v>
      </c>
      <c r="E102" s="22" t="s">
        <v>4</v>
      </c>
      <c r="F102" s="22" t="s">
        <v>103</v>
      </c>
    </row>
    <row r="103" spans="1:6" ht="15">
      <c r="A103" s="12">
        <v>23</v>
      </c>
      <c r="B103" s="14" t="s">
        <v>127</v>
      </c>
      <c r="C103" s="14" t="s">
        <v>96</v>
      </c>
      <c r="D103" s="23">
        <v>0.002013888888888889</v>
      </c>
      <c r="E103" s="23">
        <v>0.08643518518518517</v>
      </c>
      <c r="F103" s="23">
        <v>0.004027777777777778</v>
      </c>
    </row>
    <row r="104" spans="1:6" ht="15">
      <c r="A104" s="12">
        <v>24.5</v>
      </c>
      <c r="B104" s="14" t="s">
        <v>127</v>
      </c>
      <c r="C104" s="14" t="s">
        <v>96</v>
      </c>
      <c r="D104" s="23">
        <v>0.0018402777777777777</v>
      </c>
      <c r="E104" s="23">
        <v>0.09221064814814812</v>
      </c>
      <c r="F104" s="23">
        <v>0.0036805555555555554</v>
      </c>
    </row>
    <row r="106" spans="1:6" ht="15.75">
      <c r="A106" s="3" t="s">
        <v>0</v>
      </c>
      <c r="B106" s="13" t="s">
        <v>1</v>
      </c>
      <c r="C106" s="13" t="s">
        <v>2</v>
      </c>
      <c r="D106" s="22" t="s">
        <v>3</v>
      </c>
      <c r="E106" s="22" t="s">
        <v>4</v>
      </c>
      <c r="F106" s="22" t="s">
        <v>103</v>
      </c>
    </row>
    <row r="107" spans="1:6" ht="15">
      <c r="A107" s="12">
        <v>66.5</v>
      </c>
      <c r="B107" s="14" t="s">
        <v>125</v>
      </c>
      <c r="C107" s="14" t="s">
        <v>25</v>
      </c>
      <c r="D107" s="23">
        <v>0.0012152777777777778</v>
      </c>
      <c r="E107" s="23">
        <v>0.21149305555555556</v>
      </c>
      <c r="F107" s="23">
        <v>0.0024305555555555556</v>
      </c>
    </row>
    <row r="108" spans="1:6" ht="15">
      <c r="A108" s="12">
        <v>69</v>
      </c>
      <c r="B108" s="14" t="s">
        <v>125</v>
      </c>
      <c r="C108" s="14" t="s">
        <v>25</v>
      </c>
      <c r="D108" s="23">
        <v>0.0012152777777777778</v>
      </c>
      <c r="E108" s="23">
        <v>0.21853009259259262</v>
      </c>
      <c r="F108" s="23">
        <v>0.0024305555555555556</v>
      </c>
    </row>
    <row r="109" spans="1:6" ht="15">
      <c r="A109" s="12">
        <v>71.5</v>
      </c>
      <c r="B109" s="14" t="s">
        <v>125</v>
      </c>
      <c r="C109" s="14" t="s">
        <v>25</v>
      </c>
      <c r="D109" s="23">
        <v>0.0012152777777777778</v>
      </c>
      <c r="E109" s="23">
        <v>0.22586805555555556</v>
      </c>
      <c r="F109" s="23">
        <v>0.0024305555555555556</v>
      </c>
    </row>
    <row r="110" spans="1:6" ht="15">
      <c r="A110" s="12">
        <v>72.5</v>
      </c>
      <c r="B110" s="14" t="s">
        <v>125</v>
      </c>
      <c r="C110" s="14" t="s">
        <v>25</v>
      </c>
      <c r="D110" s="23">
        <v>0.001365740740740741</v>
      </c>
      <c r="E110" s="23">
        <v>0.22851851851851854</v>
      </c>
      <c r="F110" s="23">
        <v>0.002731481481481482</v>
      </c>
    </row>
    <row r="111" spans="1:6" ht="15">
      <c r="A111" s="12">
        <v>74</v>
      </c>
      <c r="B111" s="14" t="s">
        <v>125</v>
      </c>
      <c r="C111" s="14" t="s">
        <v>25</v>
      </c>
      <c r="D111" s="23">
        <v>0.0013310185185185185</v>
      </c>
      <c r="E111" s="23">
        <v>0.2329976851851852</v>
      </c>
      <c r="F111" s="23">
        <v>0.002662037037037037</v>
      </c>
    </row>
    <row r="112" spans="1:6" ht="15">
      <c r="A112" s="12">
        <v>76.5</v>
      </c>
      <c r="B112" s="14" t="s">
        <v>125</v>
      </c>
      <c r="C112" s="14" t="s">
        <v>25</v>
      </c>
      <c r="D112" s="23">
        <v>0.0012962962962962963</v>
      </c>
      <c r="E112" s="23">
        <v>0.24086805555555557</v>
      </c>
      <c r="F112" s="23">
        <v>0.0025925925925925925</v>
      </c>
    </row>
    <row r="113" spans="1:6" ht="15">
      <c r="A113" s="12">
        <v>77.5</v>
      </c>
      <c r="B113" s="14" t="s">
        <v>125</v>
      </c>
      <c r="C113" s="14" t="s">
        <v>25</v>
      </c>
      <c r="D113" s="23">
        <v>0.0012962962962962963</v>
      </c>
      <c r="E113" s="23">
        <v>0.24355324074074075</v>
      </c>
      <c r="F113" s="23">
        <v>0.0025925925925925925</v>
      </c>
    </row>
    <row r="114" spans="1:6" ht="15">
      <c r="A114" s="12">
        <v>79.5</v>
      </c>
      <c r="B114" s="14" t="s">
        <v>125</v>
      </c>
      <c r="C114" s="14" t="s">
        <v>25</v>
      </c>
      <c r="D114" s="23">
        <v>0.0013194444444444443</v>
      </c>
      <c r="E114" s="23">
        <v>0.24910879629629631</v>
      </c>
      <c r="F114" s="23">
        <v>0.0026388888888888885</v>
      </c>
    </row>
    <row r="115" spans="1:6" ht="15">
      <c r="A115" s="12">
        <v>81</v>
      </c>
      <c r="B115" s="14" t="s">
        <v>125</v>
      </c>
      <c r="C115" s="14" t="s">
        <v>25</v>
      </c>
      <c r="D115" s="23">
        <v>0.0012384259259259258</v>
      </c>
      <c r="E115" s="23">
        <v>0.25278935185185186</v>
      </c>
      <c r="F115" s="23">
        <v>0.0024768518518518516</v>
      </c>
    </row>
    <row r="116" spans="1:6" ht="15">
      <c r="A116" s="12">
        <v>83</v>
      </c>
      <c r="B116" s="14" t="s">
        <v>125</v>
      </c>
      <c r="C116" s="14" t="s">
        <v>25</v>
      </c>
      <c r="D116" s="23">
        <v>0.0012731481481481483</v>
      </c>
      <c r="E116" s="23">
        <v>0.2579050925925926</v>
      </c>
      <c r="F116" s="23">
        <v>0.0025462962962962965</v>
      </c>
    </row>
    <row r="118" spans="1:6" ht="15.75">
      <c r="A118" s="3" t="s">
        <v>0</v>
      </c>
      <c r="B118" s="13" t="s">
        <v>1</v>
      </c>
      <c r="C118" s="13" t="s">
        <v>2</v>
      </c>
      <c r="D118" s="22" t="s">
        <v>3</v>
      </c>
      <c r="E118" s="22" t="s">
        <v>4</v>
      </c>
      <c r="F118" s="22" t="s">
        <v>103</v>
      </c>
    </row>
    <row r="119" spans="1:6" ht="15">
      <c r="A119" s="12">
        <v>27</v>
      </c>
      <c r="B119" s="14" t="s">
        <v>108</v>
      </c>
      <c r="C119" s="14" t="s">
        <v>82</v>
      </c>
      <c r="D119" s="23">
        <v>0.002013888888888889</v>
      </c>
      <c r="E119" s="23">
        <v>0.1022685185185185</v>
      </c>
      <c r="F119" s="23">
        <v>0.004027777777777778</v>
      </c>
    </row>
    <row r="120" spans="1:6" ht="15">
      <c r="A120" s="12">
        <v>27.5</v>
      </c>
      <c r="B120" s="14" t="s">
        <v>108</v>
      </c>
      <c r="C120" s="14" t="s">
        <v>82</v>
      </c>
      <c r="D120" s="23">
        <v>0.0019444444444444442</v>
      </c>
      <c r="E120" s="23">
        <v>0.10421296296296294</v>
      </c>
      <c r="F120" s="23">
        <v>0.0038888888888888883</v>
      </c>
    </row>
    <row r="122" spans="1:6" ht="15.75">
      <c r="A122" s="3" t="s">
        <v>0</v>
      </c>
      <c r="B122" s="13" t="s">
        <v>1</v>
      </c>
      <c r="C122" s="13" t="s">
        <v>2</v>
      </c>
      <c r="D122" s="22" t="s">
        <v>3</v>
      </c>
      <c r="E122" s="22" t="s">
        <v>4</v>
      </c>
      <c r="F122" s="22" t="s">
        <v>103</v>
      </c>
    </row>
    <row r="123" spans="1:6" ht="15">
      <c r="A123" s="12">
        <v>73.5</v>
      </c>
      <c r="B123" s="14" t="s">
        <v>108</v>
      </c>
      <c r="C123" s="14" t="s">
        <v>75</v>
      </c>
      <c r="D123" s="23">
        <v>0.0015046296296296294</v>
      </c>
      <c r="E123" s="23">
        <v>0.2316666666666667</v>
      </c>
      <c r="F123" s="23">
        <v>0.003009259259259259</v>
      </c>
    </row>
    <row r="124" spans="1:6" ht="15">
      <c r="A124" s="12">
        <v>76</v>
      </c>
      <c r="B124" s="14" t="s">
        <v>108</v>
      </c>
      <c r="C124" s="14" t="s">
        <v>75</v>
      </c>
      <c r="D124" s="23">
        <v>0.0015162037037037036</v>
      </c>
      <c r="E124" s="23">
        <v>0.23957175925925928</v>
      </c>
      <c r="F124" s="23">
        <v>0.0030324074074074073</v>
      </c>
    </row>
    <row r="125" spans="1:6" ht="15">
      <c r="A125" s="12">
        <v>85</v>
      </c>
      <c r="B125" s="14" t="s">
        <v>108</v>
      </c>
      <c r="C125" s="14" t="s">
        <v>75</v>
      </c>
      <c r="D125" s="23">
        <v>0.001689814814814815</v>
      </c>
      <c r="E125" s="23">
        <v>0.2636689814814815</v>
      </c>
      <c r="F125" s="23">
        <v>0.00337962962962963</v>
      </c>
    </row>
    <row r="127" spans="1:6" ht="15.75">
      <c r="A127" s="3" t="s">
        <v>0</v>
      </c>
      <c r="B127" s="13" t="s">
        <v>1</v>
      </c>
      <c r="C127" s="13" t="s">
        <v>2</v>
      </c>
      <c r="D127" s="22" t="s">
        <v>3</v>
      </c>
      <c r="E127" s="22" t="s">
        <v>4</v>
      </c>
      <c r="F127" s="22" t="s">
        <v>103</v>
      </c>
    </row>
    <row r="128" spans="1:6" ht="15">
      <c r="A128" s="12">
        <v>79</v>
      </c>
      <c r="B128" s="14" t="s">
        <v>108</v>
      </c>
      <c r="C128" s="14" t="s">
        <v>25</v>
      </c>
      <c r="D128" s="23">
        <v>0.0015393518518518519</v>
      </c>
      <c r="E128" s="23">
        <v>0.24778935185185186</v>
      </c>
      <c r="F128" s="23">
        <v>0.0030787037037037037</v>
      </c>
    </row>
    <row r="129" spans="1:6" ht="15">
      <c r="A129" s="12">
        <v>86.5</v>
      </c>
      <c r="B129" s="14" t="s">
        <v>108</v>
      </c>
      <c r="C129" s="14" t="s">
        <v>25</v>
      </c>
      <c r="D129" s="23">
        <v>0.0012268518518518518</v>
      </c>
      <c r="E129" s="23">
        <v>0.2683101851851852</v>
      </c>
      <c r="F129" s="23">
        <v>0.0024537037037037036</v>
      </c>
    </row>
    <row r="130" spans="1:6" ht="15">
      <c r="A130" s="12">
        <v>88</v>
      </c>
      <c r="B130" s="14" t="s">
        <v>108</v>
      </c>
      <c r="C130" s="14" t="s">
        <v>25</v>
      </c>
      <c r="D130" s="23">
        <v>0.001365740740740741</v>
      </c>
      <c r="E130" s="23">
        <v>0.27266203703703706</v>
      </c>
      <c r="F130" s="23">
        <v>0.002731481481481482</v>
      </c>
    </row>
    <row r="131" spans="1:6" ht="15">
      <c r="A131" s="12">
        <v>91</v>
      </c>
      <c r="B131" s="14" t="s">
        <v>108</v>
      </c>
      <c r="C131" s="14" t="s">
        <v>25</v>
      </c>
      <c r="D131" s="23">
        <v>0.0013078703703703705</v>
      </c>
      <c r="E131" s="23">
        <v>0.280775462962963</v>
      </c>
      <c r="F131" s="23">
        <v>0.002615740740740741</v>
      </c>
    </row>
    <row r="132" spans="1:6" ht="15">
      <c r="A132" s="12">
        <v>93</v>
      </c>
      <c r="B132" s="14" t="s">
        <v>108</v>
      </c>
      <c r="C132" s="14" t="s">
        <v>25</v>
      </c>
      <c r="D132" s="23">
        <v>0.0012962962962962963</v>
      </c>
      <c r="E132" s="23">
        <v>0.28569444444444453</v>
      </c>
      <c r="F132" s="23">
        <v>0.0025925925925925925</v>
      </c>
    </row>
    <row r="133" spans="1:6" ht="15">
      <c r="A133" s="12">
        <v>95</v>
      </c>
      <c r="B133" s="14" t="s">
        <v>108</v>
      </c>
      <c r="C133" s="14" t="s">
        <v>25</v>
      </c>
      <c r="D133" s="23">
        <v>0.0011689814814814816</v>
      </c>
      <c r="E133" s="23">
        <v>0.29046296296296303</v>
      </c>
      <c r="F133" s="23">
        <v>0.002337962962962963</v>
      </c>
    </row>
    <row r="134" spans="1:6" ht="15">
      <c r="A134" s="12">
        <v>97</v>
      </c>
      <c r="B134" s="14" t="s">
        <v>108</v>
      </c>
      <c r="C134" s="14" t="s">
        <v>25</v>
      </c>
      <c r="D134" s="23">
        <v>0.0013425925925925925</v>
      </c>
      <c r="E134" s="23">
        <v>0.2956365740740742</v>
      </c>
      <c r="F134" s="23">
        <v>0.002685185185185185</v>
      </c>
    </row>
    <row r="135" spans="1:6" ht="15">
      <c r="A135" s="12">
        <v>99</v>
      </c>
      <c r="B135" s="14" t="s">
        <v>108</v>
      </c>
      <c r="C135" s="14" t="s">
        <v>25</v>
      </c>
      <c r="D135" s="23">
        <v>0.001388888888888889</v>
      </c>
      <c r="E135" s="23">
        <v>0.3009722222222223</v>
      </c>
      <c r="F135" s="23">
        <v>0.002777777777777778</v>
      </c>
    </row>
    <row r="137" spans="1:6" ht="15.75">
      <c r="A137" s="3" t="s">
        <v>0</v>
      </c>
      <c r="B137" s="13" t="s">
        <v>1</v>
      </c>
      <c r="C137" s="13" t="s">
        <v>2</v>
      </c>
      <c r="D137" s="22" t="s">
        <v>3</v>
      </c>
      <c r="E137" s="22" t="s">
        <v>4</v>
      </c>
      <c r="F137" s="22" t="s">
        <v>103</v>
      </c>
    </row>
    <row r="138" spans="1:6" ht="15">
      <c r="A138" s="12">
        <v>34.5</v>
      </c>
      <c r="B138" s="14" t="s">
        <v>146</v>
      </c>
      <c r="C138" s="14" t="s">
        <v>84</v>
      </c>
      <c r="D138" s="23">
        <v>0.0013773148148148147</v>
      </c>
      <c r="E138" s="23">
        <v>0.12513888888888886</v>
      </c>
      <c r="F138" s="23">
        <v>0.0027546296296296294</v>
      </c>
    </row>
    <row r="139" spans="1:6" ht="15">
      <c r="A139" s="12">
        <v>36.5</v>
      </c>
      <c r="B139" s="14" t="s">
        <v>146</v>
      </c>
      <c r="C139" s="14" t="s">
        <v>84</v>
      </c>
      <c r="D139" s="23">
        <v>0.0014467592592592594</v>
      </c>
      <c r="E139" s="23">
        <v>0.13121527777777775</v>
      </c>
      <c r="F139" s="23">
        <v>0.002893518518518519</v>
      </c>
    </row>
    <row r="140" spans="1:6" ht="15">
      <c r="A140" s="12">
        <v>39</v>
      </c>
      <c r="B140" s="14" t="s">
        <v>146</v>
      </c>
      <c r="C140" s="14" t="s">
        <v>84</v>
      </c>
      <c r="D140" s="23">
        <v>0.0015046296296296294</v>
      </c>
      <c r="E140" s="23">
        <v>0.1381597222222222</v>
      </c>
      <c r="F140" s="23">
        <v>0.003009259259259259</v>
      </c>
    </row>
    <row r="141" spans="1:6" ht="15">
      <c r="A141" s="12">
        <v>41.5</v>
      </c>
      <c r="B141" s="14" t="s">
        <v>146</v>
      </c>
      <c r="C141" s="14" t="s">
        <v>84</v>
      </c>
      <c r="D141" s="23">
        <v>0.0014351851851851854</v>
      </c>
      <c r="E141" s="23">
        <v>0.1450810185185185</v>
      </c>
      <c r="F141" s="23">
        <v>0.002870370370370371</v>
      </c>
    </row>
    <row r="142" spans="1:6" ht="15">
      <c r="A142" s="12">
        <v>44</v>
      </c>
      <c r="B142" s="14" t="s">
        <v>146</v>
      </c>
      <c r="C142" s="14" t="s">
        <v>84</v>
      </c>
      <c r="D142" s="23">
        <v>0.001423611111111111</v>
      </c>
      <c r="E142" s="23">
        <v>0.151875</v>
      </c>
      <c r="F142" s="23">
        <v>0.002847222222222222</v>
      </c>
    </row>
    <row r="143" spans="1:6" ht="15">
      <c r="A143" s="12">
        <v>63.5</v>
      </c>
      <c r="B143" s="14" t="s">
        <v>146</v>
      </c>
      <c r="C143" s="14" t="s">
        <v>84</v>
      </c>
      <c r="D143" s="23">
        <v>0.0015162037037037036</v>
      </c>
      <c r="E143" s="23">
        <v>0.20363425925925926</v>
      </c>
      <c r="F143" s="23">
        <v>0.0030324074074074073</v>
      </c>
    </row>
    <row r="144" spans="1:6" ht="15">
      <c r="A144" s="12">
        <v>64.5</v>
      </c>
      <c r="B144" s="14" t="s">
        <v>146</v>
      </c>
      <c r="C144" s="14" t="s">
        <v>84</v>
      </c>
      <c r="D144" s="23">
        <v>0.0014699074074074074</v>
      </c>
      <c r="E144" s="23">
        <v>0.2061689814814815</v>
      </c>
      <c r="F144" s="23">
        <v>0.002939814814814815</v>
      </c>
    </row>
    <row r="145" spans="1:6" ht="15">
      <c r="A145" s="12">
        <v>67</v>
      </c>
      <c r="B145" s="14" t="s">
        <v>146</v>
      </c>
      <c r="C145" s="14" t="s">
        <v>84</v>
      </c>
      <c r="D145" s="23">
        <v>0.0016782407407407406</v>
      </c>
      <c r="E145" s="23">
        <v>0.2131712962962963</v>
      </c>
      <c r="F145" s="23">
        <v>0.003356481481481481</v>
      </c>
    </row>
    <row r="146" spans="1:6" ht="15">
      <c r="A146" s="12">
        <v>70</v>
      </c>
      <c r="B146" s="14" t="s">
        <v>146</v>
      </c>
      <c r="C146" s="14" t="s">
        <v>84</v>
      </c>
      <c r="D146" s="23">
        <v>0.0016435185185185183</v>
      </c>
      <c r="E146" s="23">
        <v>0.22144675925925927</v>
      </c>
      <c r="F146" s="23">
        <v>0.0032870370370370367</v>
      </c>
    </row>
    <row r="148" spans="1:6" ht="15.75">
      <c r="A148" s="3" t="s">
        <v>0</v>
      </c>
      <c r="B148" s="13" t="s">
        <v>1</v>
      </c>
      <c r="C148" s="13" t="s">
        <v>2</v>
      </c>
      <c r="D148" s="22" t="s">
        <v>3</v>
      </c>
      <c r="E148" s="22" t="s">
        <v>4</v>
      </c>
      <c r="F148" s="22" t="s">
        <v>103</v>
      </c>
    </row>
    <row r="149" spans="1:6" ht="15">
      <c r="A149" s="12">
        <v>0.5</v>
      </c>
      <c r="B149" s="14" t="s">
        <v>122</v>
      </c>
      <c r="C149" s="14" t="s">
        <v>6</v>
      </c>
      <c r="D149" s="23">
        <v>0.0020833333333333333</v>
      </c>
      <c r="E149" s="23">
        <v>0.0020833333333333333</v>
      </c>
      <c r="F149" s="23">
        <v>0.004166666666666667</v>
      </c>
    </row>
    <row r="150" spans="1:6" ht="15">
      <c r="A150" s="12">
        <v>1.5</v>
      </c>
      <c r="B150" s="14" t="s">
        <v>122</v>
      </c>
      <c r="C150" s="14" t="s">
        <v>6</v>
      </c>
      <c r="D150" s="23">
        <v>0.001597222222222222</v>
      </c>
      <c r="E150" s="23">
        <v>0.005763888888888889</v>
      </c>
      <c r="F150" s="23">
        <v>0.003194444444444444</v>
      </c>
    </row>
    <row r="151" spans="1:6" ht="15">
      <c r="A151" s="12">
        <v>2.5</v>
      </c>
      <c r="B151" s="14" t="s">
        <v>122</v>
      </c>
      <c r="C151" s="14" t="s">
        <v>6</v>
      </c>
      <c r="D151" s="23">
        <v>0.0015856481481481479</v>
      </c>
      <c r="E151" s="23">
        <v>0.00931712962962963</v>
      </c>
      <c r="F151" s="23">
        <v>0.0031712962962962958</v>
      </c>
    </row>
    <row r="152" spans="1:6" ht="15">
      <c r="A152" s="12">
        <v>3.5</v>
      </c>
      <c r="B152" s="14" t="s">
        <v>122</v>
      </c>
      <c r="C152" s="14" t="s">
        <v>6</v>
      </c>
      <c r="D152" s="23">
        <v>0.0015277777777777779</v>
      </c>
      <c r="E152" s="23">
        <v>0.012835648148148148</v>
      </c>
      <c r="F152" s="23">
        <v>0.0030555555555555557</v>
      </c>
    </row>
    <row r="153" spans="1:6" ht="15">
      <c r="A153" s="12">
        <v>4.5</v>
      </c>
      <c r="B153" s="14" t="s">
        <v>122</v>
      </c>
      <c r="C153" s="14" t="s">
        <v>6</v>
      </c>
      <c r="D153" s="23">
        <v>0.0012731481481481483</v>
      </c>
      <c r="E153" s="23">
        <v>0.01601851851851852</v>
      </c>
      <c r="F153" s="23">
        <v>0.0025462962962962965</v>
      </c>
    </row>
    <row r="154" spans="1:6" ht="15">
      <c r="A154" s="12">
        <v>5.5</v>
      </c>
      <c r="B154" s="14" t="s">
        <v>122</v>
      </c>
      <c r="C154" s="14" t="s">
        <v>6</v>
      </c>
      <c r="D154" s="23">
        <v>0.0012962962962962963</v>
      </c>
      <c r="E154" s="23">
        <v>0.01912037037037037</v>
      </c>
      <c r="F154" s="23">
        <v>0.0025925925925925925</v>
      </c>
    </row>
    <row r="155" spans="1:6" ht="15">
      <c r="A155" s="12">
        <v>6.5</v>
      </c>
      <c r="B155" s="14" t="s">
        <v>122</v>
      </c>
      <c r="C155" s="14" t="s">
        <v>6</v>
      </c>
      <c r="D155" s="23">
        <v>0.0013310185185185185</v>
      </c>
      <c r="E155" s="23">
        <v>0.02224537037037037</v>
      </c>
      <c r="F155" s="23">
        <v>0.002662037037037037</v>
      </c>
    </row>
    <row r="156" spans="1:6" ht="15">
      <c r="A156" s="12">
        <v>7.5</v>
      </c>
      <c r="B156" s="14" t="s">
        <v>122</v>
      </c>
      <c r="C156" s="14" t="s">
        <v>6</v>
      </c>
      <c r="D156" s="23">
        <v>0.001400462962962963</v>
      </c>
      <c r="E156" s="23">
        <v>0.025497685185185186</v>
      </c>
      <c r="F156" s="23">
        <v>0.002800925925925926</v>
      </c>
    </row>
    <row r="157" spans="1:6" ht="15">
      <c r="A157" s="12">
        <v>8.5</v>
      </c>
      <c r="B157" s="14" t="s">
        <v>122</v>
      </c>
      <c r="C157" s="14" t="s">
        <v>6</v>
      </c>
      <c r="D157" s="23">
        <v>0.0014583333333333334</v>
      </c>
      <c r="E157" s="23">
        <v>0.028819444444444443</v>
      </c>
      <c r="F157" s="23">
        <v>0.002916666666666667</v>
      </c>
    </row>
    <row r="158" spans="1:6" ht="15">
      <c r="A158" s="12">
        <v>9.5</v>
      </c>
      <c r="B158" s="14" t="s">
        <v>122</v>
      </c>
      <c r="C158" s="14" t="s">
        <v>6</v>
      </c>
      <c r="D158" s="23">
        <v>0.0014467592592592594</v>
      </c>
      <c r="E158" s="23">
        <v>0.03211805555555555</v>
      </c>
      <c r="F158" s="23">
        <v>0.002893518518518519</v>
      </c>
    </row>
    <row r="159" spans="1:6" ht="15">
      <c r="A159" s="12">
        <v>10</v>
      </c>
      <c r="B159" s="14" t="s">
        <v>122</v>
      </c>
      <c r="C159" s="14" t="s">
        <v>6</v>
      </c>
      <c r="D159" s="23">
        <v>0.001574074074074074</v>
      </c>
      <c r="E159" s="23">
        <v>0.03369212962962963</v>
      </c>
      <c r="F159" s="23">
        <v>0.003148148148148148</v>
      </c>
    </row>
    <row r="160" spans="1:6" ht="15">
      <c r="A160" s="12">
        <v>11</v>
      </c>
      <c r="B160" s="14" t="s">
        <v>122</v>
      </c>
      <c r="C160" s="14" t="s">
        <v>6</v>
      </c>
      <c r="D160" s="23">
        <v>0.001990740740740741</v>
      </c>
      <c r="E160" s="23">
        <v>0.03746527777777778</v>
      </c>
      <c r="F160" s="23">
        <v>0.003981481481481482</v>
      </c>
    </row>
    <row r="162" spans="1:6" ht="15.75">
      <c r="A162" s="3" t="s">
        <v>0</v>
      </c>
      <c r="B162" s="13" t="s">
        <v>1</v>
      </c>
      <c r="C162" s="13" t="s">
        <v>2</v>
      </c>
      <c r="D162" s="22" t="s">
        <v>3</v>
      </c>
      <c r="E162" s="22" t="s">
        <v>4</v>
      </c>
      <c r="F162" s="22" t="s">
        <v>103</v>
      </c>
    </row>
    <row r="163" spans="1:6" ht="15">
      <c r="A163" s="12">
        <v>78.5</v>
      </c>
      <c r="B163" s="14" t="s">
        <v>129</v>
      </c>
      <c r="C163" s="14" t="s">
        <v>39</v>
      </c>
      <c r="D163" s="23">
        <v>0.0013078703703703705</v>
      </c>
      <c r="E163" s="23">
        <v>0.24625</v>
      </c>
      <c r="F163" s="23">
        <v>0.002615740740740741</v>
      </c>
    </row>
    <row r="164" spans="1:6" ht="15">
      <c r="A164" s="12">
        <v>80.5</v>
      </c>
      <c r="B164" s="14" t="s">
        <v>129</v>
      </c>
      <c r="C164" s="14" t="s">
        <v>39</v>
      </c>
      <c r="D164" s="23">
        <v>0.0012384259259259258</v>
      </c>
      <c r="E164" s="23">
        <v>0.25155092592592593</v>
      </c>
      <c r="F164" s="23">
        <v>0.0024768518518518516</v>
      </c>
    </row>
    <row r="165" spans="1:6" ht="15">
      <c r="A165" s="12">
        <v>82.5</v>
      </c>
      <c r="B165" s="14" t="s">
        <v>129</v>
      </c>
      <c r="C165" s="14" t="s">
        <v>39</v>
      </c>
      <c r="D165" s="23">
        <v>0.0012268518518518518</v>
      </c>
      <c r="E165" s="23">
        <v>0.2566319444444444</v>
      </c>
      <c r="F165" s="23">
        <v>0.0024537037037037036</v>
      </c>
    </row>
    <row r="166" spans="1:6" ht="15">
      <c r="A166" s="12">
        <v>84.5</v>
      </c>
      <c r="B166" s="14" t="s">
        <v>129</v>
      </c>
      <c r="C166" s="14" t="s">
        <v>39</v>
      </c>
      <c r="D166" s="23">
        <v>0.0012847222222222223</v>
      </c>
      <c r="E166" s="23">
        <v>0.26197916666666665</v>
      </c>
      <c r="F166" s="23">
        <v>0.0025694444444444445</v>
      </c>
    </row>
    <row r="167" spans="1:6" ht="15">
      <c r="A167" s="12">
        <v>87.5</v>
      </c>
      <c r="B167" s="14" t="s">
        <v>129</v>
      </c>
      <c r="C167" s="14" t="s">
        <v>39</v>
      </c>
      <c r="D167" s="23">
        <v>0.0012384259259259258</v>
      </c>
      <c r="E167" s="23">
        <v>0.2712962962962963</v>
      </c>
      <c r="F167" s="23">
        <v>0.0024768518518518516</v>
      </c>
    </row>
    <row r="168" spans="1:6" ht="15">
      <c r="A168" s="12">
        <v>90</v>
      </c>
      <c r="B168" s="14" t="s">
        <v>129</v>
      </c>
      <c r="C168" s="14" t="s">
        <v>39</v>
      </c>
      <c r="D168" s="23">
        <v>0.001261574074074074</v>
      </c>
      <c r="E168" s="23">
        <v>0.2782523148148148</v>
      </c>
      <c r="F168" s="23">
        <v>0.002523148148148148</v>
      </c>
    </row>
    <row r="169" spans="1:6" ht="15">
      <c r="A169" s="12">
        <v>92</v>
      </c>
      <c r="B169" s="14" t="s">
        <v>129</v>
      </c>
      <c r="C169" s="14" t="s">
        <v>39</v>
      </c>
      <c r="D169" s="23">
        <v>0.0012152777777777778</v>
      </c>
      <c r="E169" s="23">
        <v>0.2831944444444445</v>
      </c>
      <c r="F169" s="23">
        <v>0.0024305555555555556</v>
      </c>
    </row>
    <row r="170" spans="1:6" ht="15">
      <c r="A170" s="12">
        <v>94</v>
      </c>
      <c r="B170" s="14" t="s">
        <v>129</v>
      </c>
      <c r="C170" s="14" t="s">
        <v>39</v>
      </c>
      <c r="D170" s="23">
        <v>0.0012037037037037038</v>
      </c>
      <c r="E170" s="23">
        <v>0.28809027777777785</v>
      </c>
      <c r="F170" s="23">
        <v>0.0024074074074074076</v>
      </c>
    </row>
    <row r="171" spans="1:6" ht="15">
      <c r="A171" s="12">
        <v>96</v>
      </c>
      <c r="B171" s="14" t="s">
        <v>129</v>
      </c>
      <c r="C171" s="14" t="s">
        <v>39</v>
      </c>
      <c r="D171" s="23">
        <v>0.001400462962962963</v>
      </c>
      <c r="E171" s="23">
        <v>0.2930439814814816</v>
      </c>
      <c r="F171" s="23">
        <v>0.002800925925925926</v>
      </c>
    </row>
    <row r="172" spans="1:6" ht="15">
      <c r="A172" s="12"/>
      <c r="B172" s="14"/>
      <c r="C172" s="14"/>
      <c r="D172" s="23"/>
      <c r="E172" s="23"/>
      <c r="F172" s="23"/>
    </row>
    <row r="173" spans="1:6" ht="15.75">
      <c r="A173" s="3" t="s">
        <v>0</v>
      </c>
      <c r="B173" s="13" t="s">
        <v>1</v>
      </c>
      <c r="C173" s="13" t="s">
        <v>2</v>
      </c>
      <c r="D173" s="22" t="s">
        <v>3</v>
      </c>
      <c r="E173" s="22" t="s">
        <v>4</v>
      </c>
      <c r="F173" s="22" t="s">
        <v>103</v>
      </c>
    </row>
    <row r="174" spans="1:6" ht="15">
      <c r="A174" s="12">
        <v>29</v>
      </c>
      <c r="B174" s="14" t="s">
        <v>144</v>
      </c>
      <c r="C174" s="14" t="s">
        <v>145</v>
      </c>
      <c r="D174" s="23">
        <v>0.0013194444444444443</v>
      </c>
      <c r="E174" s="23">
        <v>0.10917824074074071</v>
      </c>
      <c r="F174" s="23">
        <v>0.0026388888888888885</v>
      </c>
    </row>
    <row r="175" spans="1:6" ht="15">
      <c r="A175" s="12">
        <v>29.5</v>
      </c>
      <c r="B175" s="14" t="s">
        <v>144</v>
      </c>
      <c r="C175" s="14" t="s">
        <v>145</v>
      </c>
      <c r="D175" s="23">
        <v>0.0013310185185185185</v>
      </c>
      <c r="E175" s="23">
        <v>0.11050925925925924</v>
      </c>
      <c r="F175" s="23">
        <v>0.002662037037037037</v>
      </c>
    </row>
    <row r="176" spans="1:6" ht="15">
      <c r="A176" s="12">
        <v>31</v>
      </c>
      <c r="B176" s="14" t="s">
        <v>144</v>
      </c>
      <c r="C176" s="14" t="s">
        <v>145</v>
      </c>
      <c r="D176" s="23">
        <v>0.0012731481481481483</v>
      </c>
      <c r="E176" s="23">
        <v>0.11505787037037035</v>
      </c>
      <c r="F176" s="23">
        <v>0.0025462962962962965</v>
      </c>
    </row>
    <row r="177" spans="1:6" ht="15">
      <c r="A177" s="12">
        <v>31.5</v>
      </c>
      <c r="B177" s="14" t="s">
        <v>144</v>
      </c>
      <c r="C177" s="14" t="s">
        <v>145</v>
      </c>
      <c r="D177" s="23">
        <v>0.0012731481481481483</v>
      </c>
      <c r="E177" s="23">
        <v>0.1163310185185185</v>
      </c>
      <c r="F177" s="23">
        <v>0.0025462962962962965</v>
      </c>
    </row>
    <row r="178" spans="1:6" ht="15">
      <c r="A178" s="12">
        <v>33.5</v>
      </c>
      <c r="B178" s="14" t="s">
        <v>144</v>
      </c>
      <c r="C178" s="14" t="s">
        <v>145</v>
      </c>
      <c r="D178" s="23">
        <v>0.0012152777777777778</v>
      </c>
      <c r="E178" s="23">
        <v>0.1225347222222222</v>
      </c>
      <c r="F178" s="23">
        <v>0.0024305555555555556</v>
      </c>
    </row>
    <row r="179" spans="1:6" ht="15">
      <c r="A179" s="12">
        <v>34</v>
      </c>
      <c r="B179" s="14" t="s">
        <v>144</v>
      </c>
      <c r="C179" s="14" t="s">
        <v>145</v>
      </c>
      <c r="D179" s="23">
        <v>0.0012268518518518518</v>
      </c>
      <c r="E179" s="23">
        <v>0.12376157407407405</v>
      </c>
      <c r="F179" s="23">
        <v>0.0024537037037037036</v>
      </c>
    </row>
    <row r="180" spans="1:6" ht="15">
      <c r="A180" s="12">
        <v>37.5</v>
      </c>
      <c r="B180" s="14" t="s">
        <v>144</v>
      </c>
      <c r="C180" s="14" t="s">
        <v>145</v>
      </c>
      <c r="D180" s="23">
        <v>0.0011921296296296296</v>
      </c>
      <c r="E180" s="23">
        <v>0.13380787037037034</v>
      </c>
      <c r="F180" s="23">
        <v>0.002384259259259259</v>
      </c>
    </row>
    <row r="181" spans="1:6" ht="15">
      <c r="A181" s="12">
        <v>38</v>
      </c>
      <c r="B181" s="14" t="s">
        <v>144</v>
      </c>
      <c r="C181" s="14" t="s">
        <v>145</v>
      </c>
      <c r="D181" s="23">
        <v>0.0012384259259259258</v>
      </c>
      <c r="E181" s="23">
        <v>0.13504629629629628</v>
      </c>
      <c r="F181" s="23">
        <v>0.0024768518518518516</v>
      </c>
    </row>
    <row r="182" spans="1:6" ht="15">
      <c r="A182" s="12">
        <v>40</v>
      </c>
      <c r="B182" s="14" t="s">
        <v>144</v>
      </c>
      <c r="C182" s="14" t="s">
        <v>145</v>
      </c>
      <c r="D182" s="23">
        <v>0.0011921296296296296</v>
      </c>
      <c r="E182" s="23">
        <v>0.1407175925925926</v>
      </c>
      <c r="F182" s="23">
        <v>0.002384259259259259</v>
      </c>
    </row>
    <row r="183" spans="1:6" ht="15">
      <c r="A183" s="12">
        <v>42</v>
      </c>
      <c r="B183" s="14" t="s">
        <v>144</v>
      </c>
      <c r="C183" s="14" t="s">
        <v>145</v>
      </c>
      <c r="D183" s="23">
        <v>0.0012152777777777778</v>
      </c>
      <c r="E183" s="23">
        <v>0.14629629629629629</v>
      </c>
      <c r="F183" s="23">
        <v>0.0024305555555555556</v>
      </c>
    </row>
    <row r="184" spans="1:6" ht="15">
      <c r="A184" s="12">
        <v>42.5</v>
      </c>
      <c r="B184" s="14" t="s">
        <v>144</v>
      </c>
      <c r="C184" s="14" t="s">
        <v>145</v>
      </c>
      <c r="D184" s="23">
        <v>0.0012847222222222223</v>
      </c>
      <c r="E184" s="23">
        <v>0.14758101851851851</v>
      </c>
      <c r="F184" s="23">
        <v>0.0025694444444444445</v>
      </c>
    </row>
    <row r="185" spans="1:6" ht="15">
      <c r="A185" s="12">
        <v>44.5</v>
      </c>
      <c r="B185" s="14" t="s">
        <v>144</v>
      </c>
      <c r="C185" s="14" t="s">
        <v>145</v>
      </c>
      <c r="D185" s="23">
        <v>0.0012152777777777778</v>
      </c>
      <c r="E185" s="23">
        <v>0.15309027777777778</v>
      </c>
      <c r="F185" s="23">
        <v>0.0024305555555555556</v>
      </c>
    </row>
    <row r="186" spans="1:6" ht="15">
      <c r="A186" s="12">
        <v>46.5</v>
      </c>
      <c r="B186" s="14" t="s">
        <v>144</v>
      </c>
      <c r="C186" s="14" t="s">
        <v>145</v>
      </c>
      <c r="D186" s="23">
        <v>0.0013425925925925925</v>
      </c>
      <c r="E186" s="23">
        <v>0.15883101851851852</v>
      </c>
      <c r="F186" s="23">
        <v>0.002685185185185185</v>
      </c>
    </row>
    <row r="187" spans="1:6" ht="15">
      <c r="A187" s="12">
        <v>47</v>
      </c>
      <c r="B187" s="14" t="s">
        <v>144</v>
      </c>
      <c r="C187" s="14" t="s">
        <v>145</v>
      </c>
      <c r="D187" s="23">
        <v>0.0013541666666666667</v>
      </c>
      <c r="E187" s="23">
        <v>0.16018518518518518</v>
      </c>
      <c r="F187" s="23">
        <v>0.0027083333333333334</v>
      </c>
    </row>
    <row r="189" spans="1:6" ht="15.75">
      <c r="A189" s="3" t="s">
        <v>0</v>
      </c>
      <c r="B189" s="13" t="s">
        <v>1</v>
      </c>
      <c r="C189" s="13" t="s">
        <v>2</v>
      </c>
      <c r="D189" s="22" t="s">
        <v>3</v>
      </c>
      <c r="E189" s="22" t="s">
        <v>4</v>
      </c>
      <c r="F189" s="22" t="s">
        <v>103</v>
      </c>
    </row>
    <row r="190" spans="1:6" ht="15">
      <c r="A190" s="12">
        <v>35</v>
      </c>
      <c r="B190" s="14" t="s">
        <v>147</v>
      </c>
      <c r="C190" s="14" t="s">
        <v>51</v>
      </c>
      <c r="D190" s="23">
        <v>0.0014351851851851854</v>
      </c>
      <c r="E190" s="23">
        <v>0.12657407407407403</v>
      </c>
      <c r="F190" s="23">
        <v>0.002870370370370371</v>
      </c>
    </row>
    <row r="191" spans="1:6" ht="15.75" thickBot="1">
      <c r="A191" s="12">
        <v>37</v>
      </c>
      <c r="B191" s="14" t="s">
        <v>147</v>
      </c>
      <c r="C191" s="14" t="s">
        <v>51</v>
      </c>
      <c r="D191" s="23">
        <v>0.001400462962962963</v>
      </c>
      <c r="E191" s="23">
        <v>0.1326157407407407</v>
      </c>
      <c r="F191" s="23">
        <v>0.002800925925925926</v>
      </c>
    </row>
    <row r="192" spans="1:6" ht="16.5" thickBot="1">
      <c r="A192" s="33">
        <v>39.5</v>
      </c>
      <c r="B192" s="34" t="s">
        <v>147</v>
      </c>
      <c r="C192" s="34" t="s">
        <v>51</v>
      </c>
      <c r="D192" s="35">
        <v>0.001365740740740741</v>
      </c>
      <c r="E192" s="35">
        <v>0.13952546296296295</v>
      </c>
      <c r="F192" s="36">
        <v>0.002731481481481482</v>
      </c>
    </row>
    <row r="193" spans="1:6" ht="15">
      <c r="A193" s="12">
        <v>41</v>
      </c>
      <c r="B193" s="14" t="s">
        <v>147</v>
      </c>
      <c r="C193" s="14" t="s">
        <v>51</v>
      </c>
      <c r="D193" s="23">
        <v>0.0013773148148148147</v>
      </c>
      <c r="E193" s="23">
        <v>0.14364583333333333</v>
      </c>
      <c r="F193" s="23">
        <v>0.0027546296296296294</v>
      </c>
    </row>
    <row r="194" spans="1:6" ht="15">
      <c r="A194" s="12">
        <v>43.5</v>
      </c>
      <c r="B194" s="14" t="s">
        <v>147</v>
      </c>
      <c r="C194" s="14" t="s">
        <v>51</v>
      </c>
      <c r="D194" s="23">
        <v>0.0013773148148148147</v>
      </c>
      <c r="E194" s="23">
        <v>0.1504513888888889</v>
      </c>
      <c r="F194" s="23">
        <v>0.0027546296296296294</v>
      </c>
    </row>
    <row r="195" spans="1:6" ht="15">
      <c r="A195" s="12">
        <v>45</v>
      </c>
      <c r="B195" s="14" t="s">
        <v>147</v>
      </c>
      <c r="C195" s="14" t="s">
        <v>51</v>
      </c>
      <c r="D195" s="23">
        <v>0.0013773148148148147</v>
      </c>
      <c r="E195" s="23">
        <v>0.1544675925925926</v>
      </c>
      <c r="F195" s="23">
        <v>0.0027546296296296294</v>
      </c>
    </row>
    <row r="196" spans="1:6" ht="15">
      <c r="A196" s="12">
        <v>47.5</v>
      </c>
      <c r="B196" s="14" t="s">
        <v>147</v>
      </c>
      <c r="C196" s="14" t="s">
        <v>51</v>
      </c>
      <c r="D196" s="23">
        <v>0.001400462962962963</v>
      </c>
      <c r="E196" s="23">
        <v>0.16158564814814813</v>
      </c>
      <c r="F196" s="23">
        <v>0.002800925925925926</v>
      </c>
    </row>
    <row r="198" spans="1:6" ht="15.75">
      <c r="A198" s="3" t="s">
        <v>0</v>
      </c>
      <c r="B198" s="13" t="s">
        <v>1</v>
      </c>
      <c r="C198" s="13" t="s">
        <v>2</v>
      </c>
      <c r="D198" s="22" t="s">
        <v>3</v>
      </c>
      <c r="E198" s="22" t="s">
        <v>4</v>
      </c>
      <c r="F198" s="22" t="s">
        <v>103</v>
      </c>
    </row>
    <row r="199" spans="1:6" ht="15">
      <c r="A199" s="12">
        <v>68</v>
      </c>
      <c r="B199" s="14" t="s">
        <v>156</v>
      </c>
      <c r="C199" s="14" t="s">
        <v>6</v>
      </c>
      <c r="D199" s="23">
        <v>0.0012847222222222223</v>
      </c>
      <c r="E199" s="23">
        <v>0.21569444444444447</v>
      </c>
      <c r="F199" s="23">
        <v>0.0025694444444444445</v>
      </c>
    </row>
    <row r="200" spans="1:6" ht="15">
      <c r="A200" s="12">
        <v>69.5</v>
      </c>
      <c r="B200" s="14" t="s">
        <v>156</v>
      </c>
      <c r="C200" s="14" t="s">
        <v>6</v>
      </c>
      <c r="D200" s="23">
        <v>0.0012731481481481483</v>
      </c>
      <c r="E200" s="23">
        <v>0.21980324074074076</v>
      </c>
      <c r="F200" s="23">
        <v>0.0025462962962962965</v>
      </c>
    </row>
    <row r="201" spans="1:6" ht="15">
      <c r="A201" s="12">
        <v>72</v>
      </c>
      <c r="B201" s="14" t="s">
        <v>156</v>
      </c>
      <c r="C201" s="14" t="s">
        <v>6</v>
      </c>
      <c r="D201" s="23">
        <v>0.0012847222222222223</v>
      </c>
      <c r="E201" s="23">
        <v>0.2271527777777778</v>
      </c>
      <c r="F201" s="23">
        <v>0.0025694444444444445</v>
      </c>
    </row>
    <row r="202" spans="1:6" ht="15">
      <c r="A202" s="12">
        <v>74.5</v>
      </c>
      <c r="B202" s="14" t="s">
        <v>156</v>
      </c>
      <c r="C202" s="14" t="s">
        <v>6</v>
      </c>
      <c r="D202" s="23">
        <v>0.001388888888888889</v>
      </c>
      <c r="E202" s="23">
        <v>0.2343865740740741</v>
      </c>
      <c r="F202" s="23">
        <v>0.002777777777777778</v>
      </c>
    </row>
    <row r="203" spans="1:6" ht="15">
      <c r="A203" s="12">
        <v>77</v>
      </c>
      <c r="B203" s="14" t="s">
        <v>156</v>
      </c>
      <c r="C203" s="14" t="s">
        <v>6</v>
      </c>
      <c r="D203" s="23">
        <v>0.001388888888888889</v>
      </c>
      <c r="E203" s="23">
        <v>0.24225694444444446</v>
      </c>
      <c r="F203" s="23">
        <v>0.002777777777777778</v>
      </c>
    </row>
    <row r="204" spans="1:6" ht="15">
      <c r="A204" s="12">
        <v>78</v>
      </c>
      <c r="B204" s="14" t="s">
        <v>156</v>
      </c>
      <c r="C204" s="14" t="s">
        <v>6</v>
      </c>
      <c r="D204" s="23">
        <v>0.001388888888888889</v>
      </c>
      <c r="E204" s="23">
        <v>0.24494212962962963</v>
      </c>
      <c r="F204" s="23">
        <v>0.002777777777777778</v>
      </c>
    </row>
    <row r="205" spans="1:6" ht="15">
      <c r="A205" s="12">
        <v>80</v>
      </c>
      <c r="B205" s="14" t="s">
        <v>156</v>
      </c>
      <c r="C205" s="14" t="s">
        <v>6</v>
      </c>
      <c r="D205" s="23">
        <v>0.0012037037037037038</v>
      </c>
      <c r="E205" s="23">
        <v>0.2503125</v>
      </c>
      <c r="F205" s="23">
        <v>0.0024074074074074076</v>
      </c>
    </row>
    <row r="206" spans="1:6" ht="15">
      <c r="A206" s="12">
        <v>82</v>
      </c>
      <c r="B206" s="14" t="s">
        <v>156</v>
      </c>
      <c r="C206" s="14" t="s">
        <v>6</v>
      </c>
      <c r="D206" s="23">
        <v>0.0013310185185185185</v>
      </c>
      <c r="E206" s="23">
        <v>0.2554050925925926</v>
      </c>
      <c r="F206" s="23">
        <v>0.002662037037037037</v>
      </c>
    </row>
    <row r="208" spans="1:6" ht="15.75">
      <c r="A208" s="3" t="s">
        <v>0</v>
      </c>
      <c r="B208" s="13" t="s">
        <v>1</v>
      </c>
      <c r="C208" s="13" t="s">
        <v>2</v>
      </c>
      <c r="D208" s="22" t="s">
        <v>3</v>
      </c>
      <c r="E208" s="22" t="s">
        <v>4</v>
      </c>
      <c r="F208" s="22" t="s">
        <v>103</v>
      </c>
    </row>
    <row r="209" spans="1:6" ht="15">
      <c r="A209" s="12">
        <v>26.5</v>
      </c>
      <c r="B209" s="14" t="s">
        <v>157</v>
      </c>
      <c r="C209" s="14" t="s">
        <v>158</v>
      </c>
      <c r="D209" s="23">
        <v>0.001979166666666667</v>
      </c>
      <c r="E209" s="23">
        <v>0.10025462962962961</v>
      </c>
      <c r="F209" s="23">
        <v>0.003958333333333334</v>
      </c>
    </row>
    <row r="211" spans="1:6" ht="15.75">
      <c r="A211" s="3" t="s">
        <v>0</v>
      </c>
      <c r="B211" s="13" t="s">
        <v>1</v>
      </c>
      <c r="C211" s="13" t="s">
        <v>2</v>
      </c>
      <c r="D211" s="22" t="s">
        <v>3</v>
      </c>
      <c r="E211" s="22" t="s">
        <v>4</v>
      </c>
      <c r="F211" s="22" t="s">
        <v>103</v>
      </c>
    </row>
    <row r="212" spans="1:6" ht="15">
      <c r="A212" s="12">
        <v>25.5</v>
      </c>
      <c r="B212" s="14" t="s">
        <v>143</v>
      </c>
      <c r="C212" s="14" t="s">
        <v>37</v>
      </c>
      <c r="D212" s="23">
        <v>0.0021064814814814813</v>
      </c>
      <c r="E212" s="23">
        <v>0.09623842592592591</v>
      </c>
      <c r="F212" s="23">
        <v>0.004212962962962963</v>
      </c>
    </row>
    <row r="213" spans="1:6" ht="15">
      <c r="A213" s="12">
        <v>28</v>
      </c>
      <c r="B213" s="14" t="s">
        <v>143</v>
      </c>
      <c r="C213" s="14" t="s">
        <v>37</v>
      </c>
      <c r="D213" s="23">
        <v>0.0018287037037037037</v>
      </c>
      <c r="E213" s="23">
        <v>0.10604166666666665</v>
      </c>
      <c r="F213" s="23">
        <v>0.0036574074074074074</v>
      </c>
    </row>
    <row r="214" spans="1:6" ht="15">
      <c r="A214" s="12">
        <v>36</v>
      </c>
      <c r="B214" s="14" t="s">
        <v>143</v>
      </c>
      <c r="C214" s="14" t="s">
        <v>37</v>
      </c>
      <c r="D214" s="23">
        <v>0.0016087962962962963</v>
      </c>
      <c r="E214" s="23">
        <v>0.12976851851851848</v>
      </c>
      <c r="F214" s="23">
        <v>0.0032175925925925926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D15" sqref="D15"/>
    </sheetView>
  </sheetViews>
  <sheetFormatPr defaultColWidth="11.421875" defaultRowHeight="12.75"/>
  <cols>
    <col min="2" max="2" width="18.8515625" style="0" bestFit="1" customWidth="1"/>
    <col min="3" max="3" width="15.421875" style="0" bestFit="1" customWidth="1"/>
    <col min="4" max="4" width="20.00390625" style="0" bestFit="1" customWidth="1"/>
    <col min="5" max="5" width="17.421875" style="0" bestFit="1" customWidth="1"/>
    <col min="6" max="6" width="15.8515625" style="0" bestFit="1" customWidth="1"/>
    <col min="7" max="7" width="8.28125" style="0" bestFit="1" customWidth="1"/>
  </cols>
  <sheetData>
    <row r="1" spans="1:7" s="1" customFormat="1" ht="15.75">
      <c r="A1" s="3" t="s">
        <v>0</v>
      </c>
      <c r="B1" s="13" t="s">
        <v>1</v>
      </c>
      <c r="C1" s="13" t="s">
        <v>2</v>
      </c>
      <c r="D1" s="22" t="s">
        <v>3</v>
      </c>
      <c r="E1" s="22" t="s">
        <v>4</v>
      </c>
      <c r="F1" s="22" t="s">
        <v>103</v>
      </c>
      <c r="G1" s="37" t="s">
        <v>168</v>
      </c>
    </row>
    <row r="2" spans="1:7" s="1" customFormat="1" ht="15">
      <c r="A2" s="12">
        <v>64</v>
      </c>
      <c r="B2" s="14" t="s">
        <v>134</v>
      </c>
      <c r="C2" s="14" t="s">
        <v>39</v>
      </c>
      <c r="D2" s="23">
        <v>0.0010648148148148147</v>
      </c>
      <c r="E2" s="23">
        <v>0.2046990740740741</v>
      </c>
      <c r="F2" s="23">
        <v>0.0021296296296296293</v>
      </c>
      <c r="G2" s="38">
        <f>500/(MINUTE(D2)*60+SECOND(D2))*3.6</f>
        <v>19.565217391304348</v>
      </c>
    </row>
    <row r="3" spans="1:7" s="1" customFormat="1" ht="15">
      <c r="A3" s="12">
        <v>54.5</v>
      </c>
      <c r="B3" s="14" t="s">
        <v>135</v>
      </c>
      <c r="C3" s="14" t="s">
        <v>64</v>
      </c>
      <c r="D3" s="23">
        <v>0.0010763888888888889</v>
      </c>
      <c r="E3" s="23">
        <v>0.18006944444444445</v>
      </c>
      <c r="F3" s="23">
        <v>0.0021527777777777778</v>
      </c>
      <c r="G3" s="38">
        <f aca="true" t="shared" si="0" ref="G3:G15">500/(MINUTE(D3)*60+SECOND(D3))*3.6</f>
        <v>19.35483870967742</v>
      </c>
    </row>
    <row r="4" spans="1:7" s="1" customFormat="1" ht="15">
      <c r="A4" s="12">
        <v>97.5</v>
      </c>
      <c r="B4" s="14" t="s">
        <v>124</v>
      </c>
      <c r="C4" s="14" t="s">
        <v>94</v>
      </c>
      <c r="D4" s="23">
        <v>0.0011689814814814816</v>
      </c>
      <c r="E4" s="23">
        <v>0.29680555555555566</v>
      </c>
      <c r="F4" s="23">
        <v>0.002337962962962963</v>
      </c>
      <c r="G4" s="38">
        <f t="shared" si="0"/>
        <v>17.821782178217823</v>
      </c>
    </row>
    <row r="5" spans="1:7" s="1" customFormat="1" ht="15">
      <c r="A5" s="12">
        <v>95</v>
      </c>
      <c r="B5" s="14" t="s">
        <v>108</v>
      </c>
      <c r="C5" s="14" t="s">
        <v>25</v>
      </c>
      <c r="D5" s="23">
        <v>0.0011689814814814816</v>
      </c>
      <c r="E5" s="23">
        <v>0.29046296296296303</v>
      </c>
      <c r="F5" s="23">
        <v>0.002337962962962963</v>
      </c>
      <c r="G5" s="38">
        <f t="shared" si="0"/>
        <v>17.821782178217823</v>
      </c>
    </row>
    <row r="6" spans="1:7" s="1" customFormat="1" ht="15">
      <c r="A6" s="12">
        <v>37.5</v>
      </c>
      <c r="B6" s="14" t="s">
        <v>144</v>
      </c>
      <c r="C6" s="14" t="s">
        <v>145</v>
      </c>
      <c r="D6" s="23">
        <v>0.0011921296296296296</v>
      </c>
      <c r="E6" s="23">
        <v>0.13380787037037034</v>
      </c>
      <c r="F6" s="23">
        <v>0.002384259259259259</v>
      </c>
      <c r="G6" s="38">
        <f t="shared" si="0"/>
        <v>17.475728155339805</v>
      </c>
    </row>
    <row r="7" spans="1:7" s="1" customFormat="1" ht="15">
      <c r="A7" s="12">
        <v>92.5</v>
      </c>
      <c r="B7" s="14" t="s">
        <v>118</v>
      </c>
      <c r="C7" s="14" t="s">
        <v>13</v>
      </c>
      <c r="D7" s="23">
        <v>0.0012037037037037038</v>
      </c>
      <c r="E7" s="23">
        <v>0.28439814814814823</v>
      </c>
      <c r="F7" s="23">
        <v>0.0024074074074074076</v>
      </c>
      <c r="G7" s="38">
        <f t="shared" si="0"/>
        <v>17.307692307692307</v>
      </c>
    </row>
    <row r="8" spans="1:7" s="1" customFormat="1" ht="15">
      <c r="A8" s="12">
        <v>94</v>
      </c>
      <c r="B8" s="14" t="s">
        <v>129</v>
      </c>
      <c r="C8" s="14" t="s">
        <v>39</v>
      </c>
      <c r="D8" s="23">
        <v>0.0012037037037037038</v>
      </c>
      <c r="E8" s="23">
        <v>0.28809027777777785</v>
      </c>
      <c r="F8" s="23">
        <v>0.0024074074074074076</v>
      </c>
      <c r="G8" s="38">
        <f t="shared" si="0"/>
        <v>17.307692307692307</v>
      </c>
    </row>
    <row r="9" spans="1:7" s="1" customFormat="1" ht="15">
      <c r="A9" s="12">
        <v>80</v>
      </c>
      <c r="B9" s="14" t="s">
        <v>156</v>
      </c>
      <c r="C9" s="14" t="s">
        <v>6</v>
      </c>
      <c r="D9" s="23">
        <v>0.0012037037037037038</v>
      </c>
      <c r="E9" s="23">
        <v>0.2503125</v>
      </c>
      <c r="F9" s="23">
        <v>0.0024074074074074076</v>
      </c>
      <c r="G9" s="38">
        <f t="shared" si="0"/>
        <v>17.307692307692307</v>
      </c>
    </row>
    <row r="10" spans="1:7" s="1" customFormat="1" ht="15">
      <c r="A10" s="12">
        <v>66.5</v>
      </c>
      <c r="B10" s="14" t="s">
        <v>125</v>
      </c>
      <c r="C10" s="14" t="s">
        <v>25</v>
      </c>
      <c r="D10" s="23">
        <v>0.0012152777777777778</v>
      </c>
      <c r="E10" s="23">
        <v>0.21149305555555556</v>
      </c>
      <c r="F10" s="23">
        <v>0.0024305555555555556</v>
      </c>
      <c r="G10" s="38">
        <f t="shared" si="0"/>
        <v>17.142857142857142</v>
      </c>
    </row>
    <row r="11" spans="1:7" s="1" customFormat="1" ht="15">
      <c r="A11" s="12">
        <v>67.5</v>
      </c>
      <c r="B11" s="14" t="s">
        <v>125</v>
      </c>
      <c r="C11" s="14" t="s">
        <v>24</v>
      </c>
      <c r="D11" s="23">
        <v>0.0012384259259259258</v>
      </c>
      <c r="E11" s="23">
        <v>0.21440972222222224</v>
      </c>
      <c r="F11" s="23">
        <v>0.0024768518518518516</v>
      </c>
      <c r="G11" s="38">
        <f t="shared" si="0"/>
        <v>16.822429906542055</v>
      </c>
    </row>
    <row r="12" spans="1:7" s="1" customFormat="1" ht="15">
      <c r="A12" s="12">
        <v>4.5</v>
      </c>
      <c r="B12" s="14" t="s">
        <v>122</v>
      </c>
      <c r="C12" s="14" t="s">
        <v>6</v>
      </c>
      <c r="D12" s="23">
        <v>0.0012731481481481483</v>
      </c>
      <c r="E12" s="23">
        <v>0.01601851851851852</v>
      </c>
      <c r="F12" s="23">
        <v>0.0025462962962962965</v>
      </c>
      <c r="G12" s="38">
        <f t="shared" si="0"/>
        <v>16.363636363636367</v>
      </c>
    </row>
    <row r="13" spans="1:7" s="1" customFormat="1" ht="15">
      <c r="A13" s="12">
        <v>60</v>
      </c>
      <c r="B13" s="14" t="s">
        <v>133</v>
      </c>
      <c r="C13" s="14" t="s">
        <v>74</v>
      </c>
      <c r="D13" s="23">
        <v>0.0013541666666666667</v>
      </c>
      <c r="E13" s="23">
        <v>0.19418981481481482</v>
      </c>
      <c r="F13" s="23">
        <v>0.0027083333333333334</v>
      </c>
      <c r="G13" s="38">
        <f t="shared" si="0"/>
        <v>15.384615384615385</v>
      </c>
    </row>
    <row r="14" spans="1:7" s="1" customFormat="1" ht="15">
      <c r="A14" s="12">
        <v>34.5</v>
      </c>
      <c r="B14" s="14" t="s">
        <v>146</v>
      </c>
      <c r="C14" s="14" t="s">
        <v>84</v>
      </c>
      <c r="D14" s="23">
        <v>0.0013773148148148147</v>
      </c>
      <c r="E14" s="23">
        <v>0.12513888888888886</v>
      </c>
      <c r="F14" s="23">
        <v>0.0027546296296296294</v>
      </c>
      <c r="G14" s="38">
        <f t="shared" si="0"/>
        <v>15.126050420168069</v>
      </c>
    </row>
    <row r="15" spans="1:7" s="1" customFormat="1" ht="15.75" thickBot="1">
      <c r="A15" s="12">
        <v>26.5</v>
      </c>
      <c r="B15" s="14" t="s">
        <v>157</v>
      </c>
      <c r="C15" s="14" t="s">
        <v>158</v>
      </c>
      <c r="D15" s="23">
        <v>0.001979166666666667</v>
      </c>
      <c r="E15" s="23">
        <v>0.10025462962962961</v>
      </c>
      <c r="F15" s="23">
        <v>0.003958333333333334</v>
      </c>
      <c r="G15" s="39">
        <f t="shared" si="0"/>
        <v>10.526315789473685</v>
      </c>
    </row>
    <row r="16" ht="13.5" thickBot="1"/>
    <row r="17" spans="1:7" s="1" customFormat="1" ht="15.75">
      <c r="A17" s="3" t="s">
        <v>0</v>
      </c>
      <c r="B17" s="13" t="s">
        <v>1</v>
      </c>
      <c r="C17" s="13" t="s">
        <v>2</v>
      </c>
      <c r="D17" s="22" t="s">
        <v>3</v>
      </c>
      <c r="E17" s="22" t="s">
        <v>4</v>
      </c>
      <c r="F17" s="22" t="s">
        <v>103</v>
      </c>
      <c r="G17" s="37" t="s">
        <v>168</v>
      </c>
    </row>
    <row r="18" spans="1:7" s="1" customFormat="1" ht="15">
      <c r="A18" s="12">
        <v>39.5</v>
      </c>
      <c r="B18" s="14" t="s">
        <v>147</v>
      </c>
      <c r="C18" s="14" t="s">
        <v>51</v>
      </c>
      <c r="D18" s="23">
        <v>0.001365740740740741</v>
      </c>
      <c r="E18" s="23">
        <v>0.13952546296296295</v>
      </c>
      <c r="F18" s="23">
        <v>0.002731481481481482</v>
      </c>
      <c r="G18" s="38">
        <f>500/(MINUTE(D18)*60+SECOND(D18))*3.6</f>
        <v>15.254237288135595</v>
      </c>
    </row>
    <row r="19" spans="1:7" s="1" customFormat="1" ht="15">
      <c r="A19" s="12">
        <v>43</v>
      </c>
      <c r="B19" s="14" t="s">
        <v>148</v>
      </c>
      <c r="C19" s="14" t="s">
        <v>68</v>
      </c>
      <c r="D19" s="23">
        <v>0.0014930555555555556</v>
      </c>
      <c r="E19" s="23">
        <v>0.14907407407407408</v>
      </c>
      <c r="F19" s="23">
        <v>0.0029861111111111113</v>
      </c>
      <c r="G19" s="38">
        <f aca="true" t="shared" si="1" ref="G19:G26">500/(MINUTE(D19)*60+SECOND(D19))*3.6</f>
        <v>13.953488372093023</v>
      </c>
    </row>
    <row r="20" spans="1:7" s="1" customFormat="1" ht="15">
      <c r="A20" s="12">
        <v>36</v>
      </c>
      <c r="B20" s="14" t="s">
        <v>143</v>
      </c>
      <c r="C20" s="14" t="s">
        <v>37</v>
      </c>
      <c r="D20" s="23">
        <v>0.0016087962962962963</v>
      </c>
      <c r="E20" s="23">
        <v>0.12976851851851848</v>
      </c>
      <c r="F20" s="23">
        <v>0.0032175925925925926</v>
      </c>
      <c r="G20" s="38">
        <f t="shared" si="1"/>
        <v>12.949640287769784</v>
      </c>
    </row>
    <row r="21" spans="1:7" s="1" customFormat="1" ht="15">
      <c r="A21" s="12">
        <v>30</v>
      </c>
      <c r="B21" s="14" t="s">
        <v>138</v>
      </c>
      <c r="C21" s="14" t="s">
        <v>79</v>
      </c>
      <c r="D21" s="23">
        <v>0.0016550925925925926</v>
      </c>
      <c r="E21" s="23">
        <v>0.11216435185185183</v>
      </c>
      <c r="F21" s="23">
        <v>0.003310185185185185</v>
      </c>
      <c r="G21" s="38">
        <f t="shared" si="1"/>
        <v>12.587412587412588</v>
      </c>
    </row>
    <row r="22" spans="1:7" s="1" customFormat="1" ht="15">
      <c r="A22" s="12">
        <v>10.5</v>
      </c>
      <c r="B22" s="14" t="s">
        <v>137</v>
      </c>
      <c r="C22" s="14" t="s">
        <v>123</v>
      </c>
      <c r="D22" s="23">
        <v>0.0017824074074074072</v>
      </c>
      <c r="E22" s="23">
        <v>0.035474537037037034</v>
      </c>
      <c r="F22" s="23">
        <v>0.0035648148148148145</v>
      </c>
      <c r="G22" s="38">
        <f t="shared" si="1"/>
        <v>11.688311688311689</v>
      </c>
    </row>
    <row r="23" spans="1:7" s="1" customFormat="1" ht="15">
      <c r="A23" s="12">
        <v>24.5</v>
      </c>
      <c r="B23" s="14" t="s">
        <v>127</v>
      </c>
      <c r="C23" s="14" t="s">
        <v>96</v>
      </c>
      <c r="D23" s="23">
        <v>0.0018402777777777777</v>
      </c>
      <c r="E23" s="23">
        <v>0.09221064814814812</v>
      </c>
      <c r="F23" s="23">
        <v>0.0036805555555555554</v>
      </c>
      <c r="G23" s="38">
        <f t="shared" si="1"/>
        <v>11.320754716981133</v>
      </c>
    </row>
    <row r="24" spans="1:7" s="1" customFormat="1" ht="15">
      <c r="A24" s="12">
        <v>27.5</v>
      </c>
      <c r="B24" s="14" t="s">
        <v>108</v>
      </c>
      <c r="C24" s="14" t="s">
        <v>82</v>
      </c>
      <c r="D24" s="23">
        <v>0.0019444444444444442</v>
      </c>
      <c r="E24" s="23">
        <v>0.10421296296296294</v>
      </c>
      <c r="F24" s="23">
        <v>0.0038888888888888883</v>
      </c>
      <c r="G24" s="38">
        <f t="shared" si="1"/>
        <v>10.714285714285715</v>
      </c>
    </row>
    <row r="25" spans="1:7" s="1" customFormat="1" ht="15">
      <c r="A25" s="12">
        <v>18</v>
      </c>
      <c r="B25" s="14" t="s">
        <v>120</v>
      </c>
      <c r="C25" s="14" t="s">
        <v>119</v>
      </c>
      <c r="D25" s="23">
        <v>0.001979166666666667</v>
      </c>
      <c r="E25" s="23">
        <v>0.0665162037037037</v>
      </c>
      <c r="F25" s="23">
        <v>0.003958333333333334</v>
      </c>
      <c r="G25" s="38">
        <f t="shared" si="1"/>
        <v>10.526315789473685</v>
      </c>
    </row>
    <row r="26" spans="1:7" s="1" customFormat="1" ht="15.75" thickBot="1">
      <c r="A26" s="12">
        <v>26</v>
      </c>
      <c r="B26" s="14" t="s">
        <v>149</v>
      </c>
      <c r="C26" s="14" t="s">
        <v>150</v>
      </c>
      <c r="D26" s="23">
        <v>0.0020370370370370373</v>
      </c>
      <c r="E26" s="23">
        <v>0.09827546296296294</v>
      </c>
      <c r="F26" s="23">
        <v>0.004074074074074075</v>
      </c>
      <c r="G26" s="39">
        <f t="shared" si="1"/>
        <v>10.227272727272727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Lejeail</dc:creator>
  <cp:keywords/>
  <dc:description/>
  <cp:lastModifiedBy>Yannick Lejeail</cp:lastModifiedBy>
  <cp:lastPrinted>2013-12-06T18:57:39Z</cp:lastPrinted>
  <dcterms:created xsi:type="dcterms:W3CDTF">2013-10-30T15:42:26Z</dcterms:created>
  <dcterms:modified xsi:type="dcterms:W3CDTF">2013-12-08T21:49:53Z</dcterms:modified>
  <cp:category/>
  <cp:version/>
  <cp:contentType/>
  <cp:contentStatus/>
</cp:coreProperties>
</file>